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 (2)" sheetId="3" r:id="rId1"/>
  </sheets>
  <definedNames>
    <definedName name="_xlnm._FilterDatabase" localSheetId="0" hidden="1">'Sheet2 (2)'!$S:$S</definedName>
  </definedNames>
  <calcPr calcId="144525"/>
</workbook>
</file>

<file path=xl/sharedStrings.xml><?xml version="1.0" encoding="utf-8"?>
<sst xmlns="http://schemas.openxmlformats.org/spreadsheetml/2006/main" count="72" uniqueCount="54">
  <si>
    <t>叶县2021年专项扶贫资金分配使用计划（截止8月28日）</t>
  </si>
  <si>
    <t>序号</t>
  </si>
  <si>
    <t>项目
名称</t>
  </si>
  <si>
    <t>资金下拨批次</t>
  </si>
  <si>
    <t>总资金</t>
  </si>
  <si>
    <t>已对接资金</t>
  </si>
  <si>
    <t>缺额资金</t>
  </si>
  <si>
    <t>中央资金</t>
  </si>
  <si>
    <t>省级资金</t>
  </si>
  <si>
    <t>市级资金</t>
  </si>
  <si>
    <t>县级</t>
  </si>
  <si>
    <t>备注</t>
  </si>
  <si>
    <t>中省提前
1369</t>
  </si>
  <si>
    <t>中央少数
132</t>
  </si>
  <si>
    <t>中央衔接
824</t>
  </si>
  <si>
    <t>中省少数
52</t>
  </si>
  <si>
    <t>中省提前
5209</t>
  </si>
  <si>
    <t>以工代赈
174</t>
  </si>
  <si>
    <t>中省少数
50</t>
  </si>
  <si>
    <t>市级专项
2589</t>
  </si>
  <si>
    <t>以工代赈
20</t>
  </si>
  <si>
    <t>少数民族
20</t>
  </si>
  <si>
    <t>县级一批
2400</t>
  </si>
  <si>
    <t>县级二批
1000</t>
  </si>
  <si>
    <t>农
业
局
项
目</t>
  </si>
  <si>
    <t>叶县2021年农业种植结构调整引导扶持项目</t>
  </si>
  <si>
    <t>已开工</t>
  </si>
  <si>
    <t>叶县2021年农村管理员公益性岗位项目</t>
  </si>
  <si>
    <t>叶县2019年户厕改造建设项目</t>
  </si>
  <si>
    <t>已竣工</t>
  </si>
  <si>
    <t>叶县2020年度贫困户“六改一增”项目</t>
  </si>
  <si>
    <t>叶县2021年小麦中后期病虫害应急防控项目</t>
  </si>
  <si>
    <t>叶县2020年度贫困村及贫困发生率较高村村级粪污处理配套设施建设项目</t>
  </si>
  <si>
    <t>叶县2020年农村人居环境整治项目</t>
  </si>
  <si>
    <t>交通</t>
  </si>
  <si>
    <t>叶县2021年扶贫道路“管养员”项目</t>
  </si>
  <si>
    <t>扶
贫
办
项
目</t>
  </si>
  <si>
    <t>2020年“雨露计划”短期技能下半年补助工程</t>
  </si>
  <si>
    <t>2020年秋季“雨露计划”职业教育补助工程</t>
  </si>
  <si>
    <t>2021年“雨露计划”短期技能上半年补助工程</t>
  </si>
  <si>
    <t>2021年叶县春季“雨露计划”职业教育补助工程</t>
  </si>
  <si>
    <t>叶县2020年18个乡镇非贫困村道路建设项目</t>
  </si>
  <si>
    <t>水
利
局</t>
  </si>
  <si>
    <t>叶县2018年农村饮水安全巩固提升暨村村通自来水工程</t>
  </si>
  <si>
    <t>叶县2019年农村饮水安全巩固提升工程建设项目</t>
  </si>
  <si>
    <t>金融</t>
  </si>
  <si>
    <t>叶县2021年贫困户贷款贴息项目</t>
  </si>
  <si>
    <t>发改</t>
  </si>
  <si>
    <t>叶县2021年产业扶贫基地站点创建</t>
  </si>
  <si>
    <t>乡镇</t>
  </si>
  <si>
    <t>叶县2021年任店镇柳营村花卉种植项目</t>
  </si>
  <si>
    <t>组
织
部</t>
  </si>
  <si>
    <t>叶县2021年支持驻村第一书记开展帮扶工作项目</t>
  </si>
  <si>
    <t>叶县2019年支持驻村第一书记开展帮扶工作经费项目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</si>
</sst>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tabSelected="1" zoomScale="85" zoomScaleNormal="85" workbookViewId="0">
      <pane ySplit="3" topLeftCell="A4" activePane="bottomLeft" state="frozen"/>
      <selection/>
      <selection pane="bottomLeft" activeCell="L7" sqref="L7"/>
    </sheetView>
  </sheetViews>
  <sheetFormatPr defaultColWidth="9" defaultRowHeight="14.4"/>
  <cols>
    <col min="1" max="2" width="6.44444444444444" customWidth="1"/>
    <col min="3" max="3" width="27.7777777777778" customWidth="1"/>
    <col min="4" max="18" width="11.3333333333333" customWidth="1"/>
    <col min="19" max="19" width="9" style="1"/>
  </cols>
  <sheetData>
    <row r="1" ht="34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/>
      <c r="I2" s="6"/>
      <c r="J2" s="16"/>
      <c r="K2" s="6" t="s">
        <v>8</v>
      </c>
      <c r="L2" s="6"/>
      <c r="M2" s="16"/>
      <c r="N2" s="6" t="s">
        <v>9</v>
      </c>
      <c r="O2" s="6"/>
      <c r="P2" s="6"/>
      <c r="Q2" s="17" t="s">
        <v>10</v>
      </c>
      <c r="R2" s="16"/>
      <c r="S2" s="18" t="s">
        <v>11</v>
      </c>
    </row>
    <row r="3" ht="28.8" spans="1:19">
      <c r="A3" s="7"/>
      <c r="B3" s="7"/>
      <c r="C3" s="7"/>
      <c r="D3" s="7"/>
      <c r="E3" s="7"/>
      <c r="F3" s="7"/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23</v>
      </c>
      <c r="S3" s="18"/>
    </row>
    <row r="4" ht="27" customHeight="1" spans="1:19">
      <c r="A4" s="9"/>
      <c r="B4" s="9"/>
      <c r="C4" s="9"/>
      <c r="D4" s="9">
        <f t="shared" ref="D4:R4" si="0">SUM(D5:D24)</f>
        <v>18257.741</v>
      </c>
      <c r="E4" s="9">
        <f t="shared" si="0"/>
        <v>13839</v>
      </c>
      <c r="F4" s="9">
        <f t="shared" si="0"/>
        <v>4418.741</v>
      </c>
      <c r="G4" s="8">
        <f t="shared" si="0"/>
        <v>1369</v>
      </c>
      <c r="H4" s="8">
        <f t="shared" si="0"/>
        <v>132</v>
      </c>
      <c r="I4" s="8">
        <f t="shared" si="0"/>
        <v>824</v>
      </c>
      <c r="J4" s="8">
        <f t="shared" si="0"/>
        <v>52</v>
      </c>
      <c r="K4" s="8">
        <f t="shared" si="0"/>
        <v>5209</v>
      </c>
      <c r="L4" s="8">
        <f t="shared" si="0"/>
        <v>174</v>
      </c>
      <c r="M4" s="8">
        <f t="shared" si="0"/>
        <v>50</v>
      </c>
      <c r="N4" s="8">
        <f t="shared" si="0"/>
        <v>2589</v>
      </c>
      <c r="O4" s="8">
        <f t="shared" si="0"/>
        <v>20</v>
      </c>
      <c r="P4" s="8">
        <f t="shared" si="0"/>
        <v>20</v>
      </c>
      <c r="Q4" s="8">
        <f t="shared" si="0"/>
        <v>2400</v>
      </c>
      <c r="R4" s="8">
        <f t="shared" si="0"/>
        <v>1000</v>
      </c>
      <c r="S4" s="12"/>
    </row>
    <row r="5" ht="30" customHeight="1" spans="1:19">
      <c r="A5" s="9">
        <v>1</v>
      </c>
      <c r="B5" s="10" t="s">
        <v>24</v>
      </c>
      <c r="C5" s="11" t="s">
        <v>25</v>
      </c>
      <c r="D5" s="12">
        <v>700</v>
      </c>
      <c r="E5" s="12">
        <f>SUM(G5:R5)</f>
        <v>700</v>
      </c>
      <c r="F5" s="12">
        <f>D5-E5</f>
        <v>0</v>
      </c>
      <c r="G5" s="12">
        <v>700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26</v>
      </c>
    </row>
    <row r="6" ht="30" customHeight="1" spans="1:19">
      <c r="A6" s="9">
        <v>2</v>
      </c>
      <c r="B6" s="13"/>
      <c r="C6" s="11" t="s">
        <v>27</v>
      </c>
      <c r="D6" s="12">
        <v>2219.7</v>
      </c>
      <c r="E6" s="12">
        <f t="shared" ref="E6:E24" si="1">SUM(G6:R6)</f>
        <v>2219.7</v>
      </c>
      <c r="F6" s="12">
        <f t="shared" ref="F6:F24" si="2">D6-E6</f>
        <v>0</v>
      </c>
      <c r="G6" s="12">
        <v>180</v>
      </c>
      <c r="H6" s="12"/>
      <c r="I6" s="12"/>
      <c r="J6" s="12"/>
      <c r="K6" s="12">
        <v>2039.7</v>
      </c>
      <c r="L6" s="12"/>
      <c r="M6" s="12"/>
      <c r="N6" s="12"/>
      <c r="O6" s="12"/>
      <c r="P6" s="12"/>
      <c r="Q6" s="12"/>
      <c r="R6" s="12"/>
      <c r="S6" s="12" t="s">
        <v>26</v>
      </c>
    </row>
    <row r="7" ht="30" customHeight="1" spans="1:19">
      <c r="A7" s="9">
        <v>3</v>
      </c>
      <c r="B7" s="13"/>
      <c r="C7" s="11" t="s">
        <v>28</v>
      </c>
      <c r="D7" s="12">
        <v>1244</v>
      </c>
      <c r="E7" s="12">
        <f t="shared" si="1"/>
        <v>398.15</v>
      </c>
      <c r="F7" s="12">
        <f t="shared" si="2"/>
        <v>845.85</v>
      </c>
      <c r="G7" s="12"/>
      <c r="H7" s="12"/>
      <c r="I7" s="12">
        <v>78.85</v>
      </c>
      <c r="J7" s="12">
        <v>52</v>
      </c>
      <c r="K7" s="12">
        <v>69.3</v>
      </c>
      <c r="L7" s="12"/>
      <c r="M7" s="12">
        <v>29</v>
      </c>
      <c r="N7" s="12">
        <v>129</v>
      </c>
      <c r="O7" s="12">
        <v>20</v>
      </c>
      <c r="P7" s="12">
        <v>20</v>
      </c>
      <c r="Q7" s="12"/>
      <c r="R7" s="12"/>
      <c r="S7" s="12" t="s">
        <v>29</v>
      </c>
    </row>
    <row r="8" ht="30" customHeight="1" spans="1:19">
      <c r="A8" s="9">
        <v>4</v>
      </c>
      <c r="B8" s="13"/>
      <c r="C8" s="11" t="s">
        <v>30</v>
      </c>
      <c r="D8" s="11">
        <v>107.431</v>
      </c>
      <c r="E8" s="12">
        <f t="shared" si="1"/>
        <v>107.431</v>
      </c>
      <c r="F8" s="12">
        <f t="shared" si="2"/>
        <v>0</v>
      </c>
      <c r="G8" s="11"/>
      <c r="H8" s="11"/>
      <c r="I8" s="11"/>
      <c r="J8" s="11"/>
      <c r="K8" s="11"/>
      <c r="L8" s="11"/>
      <c r="M8" s="11"/>
      <c r="N8" s="11">
        <v>107.431</v>
      </c>
      <c r="O8" s="11"/>
      <c r="P8" s="11"/>
      <c r="Q8" s="11"/>
      <c r="R8" s="11"/>
      <c r="S8" s="12" t="s">
        <v>29</v>
      </c>
    </row>
    <row r="9" ht="30" customHeight="1" spans="1:19">
      <c r="A9" s="9">
        <v>5</v>
      </c>
      <c r="B9" s="13"/>
      <c r="C9" s="11" t="s">
        <v>31</v>
      </c>
      <c r="D9" s="11">
        <v>200</v>
      </c>
      <c r="E9" s="12">
        <v>197.06</v>
      </c>
      <c r="F9" s="12">
        <f t="shared" si="2"/>
        <v>2.94</v>
      </c>
      <c r="G9" s="11"/>
      <c r="H9" s="11"/>
      <c r="I9" s="11"/>
      <c r="J9" s="11"/>
      <c r="K9" s="11"/>
      <c r="L9" s="11"/>
      <c r="M9" s="11"/>
      <c r="N9" s="11">
        <v>197.06</v>
      </c>
      <c r="O9" s="11"/>
      <c r="P9" s="11"/>
      <c r="Q9" s="11"/>
      <c r="R9" s="11"/>
      <c r="S9" s="12" t="s">
        <v>29</v>
      </c>
    </row>
    <row r="10" ht="30" customHeight="1" spans="1:19">
      <c r="A10" s="9">
        <v>6</v>
      </c>
      <c r="B10" s="13"/>
      <c r="C10" s="11" t="s">
        <v>32</v>
      </c>
      <c r="D10" s="11">
        <v>917.46</v>
      </c>
      <c r="E10" s="12">
        <f t="shared" si="1"/>
        <v>917.46</v>
      </c>
      <c r="F10" s="12">
        <f t="shared" si="2"/>
        <v>0</v>
      </c>
      <c r="G10" s="11"/>
      <c r="H10" s="11"/>
      <c r="I10" s="11"/>
      <c r="J10" s="11"/>
      <c r="K10" s="11"/>
      <c r="L10" s="11"/>
      <c r="M10" s="11"/>
      <c r="N10" s="11">
        <v>917.46</v>
      </c>
      <c r="O10" s="11"/>
      <c r="P10" s="11"/>
      <c r="Q10" s="11"/>
      <c r="R10" s="11"/>
      <c r="S10" s="12" t="s">
        <v>26</v>
      </c>
    </row>
    <row r="11" ht="30" customHeight="1" spans="1:19">
      <c r="A11" s="9">
        <v>7</v>
      </c>
      <c r="B11" s="14"/>
      <c r="C11" s="11" t="s">
        <v>33</v>
      </c>
      <c r="D11" s="11">
        <v>1000</v>
      </c>
      <c r="E11" s="12">
        <f t="shared" si="1"/>
        <v>1000</v>
      </c>
      <c r="F11" s="12">
        <f t="shared" si="2"/>
        <v>0</v>
      </c>
      <c r="G11" s="11"/>
      <c r="H11" s="11"/>
      <c r="I11" s="11"/>
      <c r="J11" s="11"/>
      <c r="K11" s="11"/>
      <c r="L11" s="11"/>
      <c r="M11" s="11"/>
      <c r="N11" s="11">
        <v>1000</v>
      </c>
      <c r="O11" s="11"/>
      <c r="P11" s="11"/>
      <c r="Q11" s="11"/>
      <c r="R11" s="11"/>
      <c r="S11" s="12" t="s">
        <v>26</v>
      </c>
    </row>
    <row r="12" ht="30" customHeight="1" spans="1:19">
      <c r="A12" s="9">
        <v>8</v>
      </c>
      <c r="B12" s="9" t="s">
        <v>34</v>
      </c>
      <c r="C12" s="11" t="s">
        <v>35</v>
      </c>
      <c r="D12" s="12">
        <v>120.6</v>
      </c>
      <c r="E12" s="12">
        <f t="shared" si="1"/>
        <v>120.6</v>
      </c>
      <c r="F12" s="12">
        <f t="shared" si="2"/>
        <v>0</v>
      </c>
      <c r="G12" s="12">
        <v>105</v>
      </c>
      <c r="H12" s="12"/>
      <c r="I12" s="12">
        <v>15.6</v>
      </c>
      <c r="J12" s="12"/>
      <c r="K12" s="12"/>
      <c r="L12" s="12"/>
      <c r="M12" s="12"/>
      <c r="N12" s="12"/>
      <c r="O12" s="12"/>
      <c r="P12" s="12"/>
      <c r="Q12" s="12"/>
      <c r="R12" s="12"/>
      <c r="S12" s="12" t="s">
        <v>26</v>
      </c>
    </row>
    <row r="13" ht="30" customHeight="1" spans="1:19">
      <c r="A13" s="9">
        <v>9</v>
      </c>
      <c r="B13" s="10" t="s">
        <v>36</v>
      </c>
      <c r="C13" s="11" t="s">
        <v>37</v>
      </c>
      <c r="D13" s="12">
        <v>54</v>
      </c>
      <c r="E13" s="12">
        <f t="shared" si="1"/>
        <v>54</v>
      </c>
      <c r="F13" s="12">
        <f t="shared" si="2"/>
        <v>0</v>
      </c>
      <c r="G13" s="12">
        <v>54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29</v>
      </c>
    </row>
    <row r="14" ht="30" customHeight="1" spans="1:19">
      <c r="A14" s="9">
        <v>10</v>
      </c>
      <c r="B14" s="13"/>
      <c r="C14" s="11" t="s">
        <v>38</v>
      </c>
      <c r="D14" s="12">
        <v>180</v>
      </c>
      <c r="E14" s="12">
        <f t="shared" si="1"/>
        <v>180</v>
      </c>
      <c r="F14" s="12">
        <f t="shared" si="2"/>
        <v>0</v>
      </c>
      <c r="G14" s="12">
        <v>180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 t="s">
        <v>29</v>
      </c>
    </row>
    <row r="15" ht="30" customHeight="1" spans="1:19">
      <c r="A15" s="9">
        <v>11</v>
      </c>
      <c r="B15" s="13"/>
      <c r="C15" s="11" t="s">
        <v>39</v>
      </c>
      <c r="D15" s="12">
        <v>100</v>
      </c>
      <c r="E15" s="12">
        <f t="shared" si="1"/>
        <v>100</v>
      </c>
      <c r="F15" s="12">
        <f t="shared" si="2"/>
        <v>0</v>
      </c>
      <c r="G15" s="12">
        <v>100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 t="s">
        <v>29</v>
      </c>
    </row>
    <row r="16" ht="30" customHeight="1" spans="1:19">
      <c r="A16" s="9">
        <v>12</v>
      </c>
      <c r="B16" s="13"/>
      <c r="C16" s="11" t="s">
        <v>40</v>
      </c>
      <c r="D16" s="12">
        <v>180</v>
      </c>
      <c r="E16" s="12">
        <f t="shared" si="1"/>
        <v>180</v>
      </c>
      <c r="F16" s="12">
        <f t="shared" si="2"/>
        <v>0</v>
      </c>
      <c r="G16" s="12"/>
      <c r="H16" s="12">
        <v>132</v>
      </c>
      <c r="I16" s="12">
        <v>48</v>
      </c>
      <c r="J16" s="12"/>
      <c r="K16" s="12"/>
      <c r="L16" s="12"/>
      <c r="M16" s="12"/>
      <c r="N16" s="12"/>
      <c r="O16" s="12"/>
      <c r="P16" s="12"/>
      <c r="Q16" s="12"/>
      <c r="R16" s="12"/>
      <c r="S16" s="12" t="s">
        <v>26</v>
      </c>
    </row>
    <row r="17" ht="30" customHeight="1" spans="1:19">
      <c r="A17" s="9">
        <v>13</v>
      </c>
      <c r="B17" s="14"/>
      <c r="C17" s="11" t="s">
        <v>41</v>
      </c>
      <c r="D17" s="12">
        <v>9000</v>
      </c>
      <c r="E17" s="12">
        <f t="shared" si="1"/>
        <v>5450</v>
      </c>
      <c r="F17" s="12">
        <f t="shared" si="2"/>
        <v>3550</v>
      </c>
      <c r="G17" s="15"/>
      <c r="H17" s="12"/>
      <c r="I17" s="12"/>
      <c r="J17" s="12"/>
      <c r="K17" s="12">
        <v>2050</v>
      </c>
      <c r="L17" s="12"/>
      <c r="M17" s="12"/>
      <c r="N17" s="12"/>
      <c r="O17" s="12"/>
      <c r="P17" s="12"/>
      <c r="Q17" s="12">
        <v>2400</v>
      </c>
      <c r="R17" s="12">
        <v>1000</v>
      </c>
      <c r="S17" s="12" t="s">
        <v>26</v>
      </c>
    </row>
    <row r="18" ht="30" customHeight="1" spans="1:19">
      <c r="A18" s="9">
        <v>14</v>
      </c>
      <c r="B18" s="10" t="s">
        <v>42</v>
      </c>
      <c r="C18" s="11" t="s">
        <v>43</v>
      </c>
      <c r="D18" s="12">
        <v>1100</v>
      </c>
      <c r="E18" s="12">
        <f t="shared" si="1"/>
        <v>1080.049</v>
      </c>
      <c r="F18" s="12">
        <f t="shared" si="2"/>
        <v>19.951</v>
      </c>
      <c r="G18" s="15"/>
      <c r="H18" s="12"/>
      <c r="I18" s="12"/>
      <c r="J18" s="12"/>
      <c r="K18" s="12">
        <v>1050</v>
      </c>
      <c r="L18" s="12"/>
      <c r="M18" s="12"/>
      <c r="N18" s="12">
        <v>30.049</v>
      </c>
      <c r="O18" s="12"/>
      <c r="P18" s="12"/>
      <c r="Q18" s="12"/>
      <c r="R18" s="12"/>
      <c r="S18" s="12" t="s">
        <v>29</v>
      </c>
    </row>
    <row r="19" ht="30" customHeight="1" spans="1:19">
      <c r="A19" s="9">
        <v>15</v>
      </c>
      <c r="B19" s="14"/>
      <c r="C19" s="11" t="s">
        <v>44</v>
      </c>
      <c r="D19" s="12">
        <v>50</v>
      </c>
      <c r="E19" s="12">
        <f t="shared" si="1"/>
        <v>50</v>
      </c>
      <c r="F19" s="12">
        <f t="shared" si="2"/>
        <v>0</v>
      </c>
      <c r="G19" s="12">
        <v>50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 t="s">
        <v>29</v>
      </c>
    </row>
    <row r="20" ht="30" customHeight="1" spans="1:19">
      <c r="A20" s="9">
        <v>16</v>
      </c>
      <c r="B20" s="9" t="s">
        <v>45</v>
      </c>
      <c r="C20" s="11" t="s">
        <v>46</v>
      </c>
      <c r="D20" s="12">
        <v>600</v>
      </c>
      <c r="E20" s="12">
        <f t="shared" si="1"/>
        <v>600</v>
      </c>
      <c r="F20" s="12">
        <f t="shared" si="2"/>
        <v>0</v>
      </c>
      <c r="G20" s="12"/>
      <c r="H20" s="12"/>
      <c r="I20" s="12">
        <v>600</v>
      </c>
      <c r="J20" s="12"/>
      <c r="K20" s="12"/>
      <c r="L20" s="12"/>
      <c r="M20" s="12"/>
      <c r="N20" s="12"/>
      <c r="O20" s="12"/>
      <c r="P20" s="12"/>
      <c r="Q20" s="12"/>
      <c r="R20" s="12"/>
      <c r="S20" s="12" t="s">
        <v>26</v>
      </c>
    </row>
    <row r="21" ht="30" customHeight="1" spans="1:19">
      <c r="A21" s="9">
        <v>17</v>
      </c>
      <c r="B21" s="9" t="s">
        <v>47</v>
      </c>
      <c r="C21" s="11" t="s">
        <v>48</v>
      </c>
      <c r="D21" s="12">
        <v>81.55</v>
      </c>
      <c r="E21" s="12">
        <f t="shared" si="1"/>
        <v>81.55</v>
      </c>
      <c r="F21" s="12">
        <f t="shared" si="2"/>
        <v>0</v>
      </c>
      <c r="G21" s="12"/>
      <c r="H21" s="12"/>
      <c r="I21" s="12">
        <v>81.55</v>
      </c>
      <c r="J21" s="12"/>
      <c r="K21" s="12"/>
      <c r="L21" s="12"/>
      <c r="M21" s="12"/>
      <c r="N21" s="12"/>
      <c r="O21" s="12"/>
      <c r="P21" s="12"/>
      <c r="Q21" s="12"/>
      <c r="R21" s="12"/>
      <c r="S21" s="12" t="s">
        <v>29</v>
      </c>
    </row>
    <row r="22" ht="30" customHeight="1" spans="1:19">
      <c r="A22" s="9">
        <v>18</v>
      </c>
      <c r="B22" s="9" t="s">
        <v>49</v>
      </c>
      <c r="C22" s="11" t="s">
        <v>50</v>
      </c>
      <c r="D22" s="12">
        <v>195</v>
      </c>
      <c r="E22" s="12">
        <f t="shared" si="1"/>
        <v>195</v>
      </c>
      <c r="F22" s="12">
        <f t="shared" si="2"/>
        <v>0</v>
      </c>
      <c r="G22" s="12"/>
      <c r="H22" s="12"/>
      <c r="I22" s="12"/>
      <c r="J22" s="12"/>
      <c r="K22" s="12"/>
      <c r="L22" s="12">
        <v>174</v>
      </c>
      <c r="M22" s="12">
        <v>21</v>
      </c>
      <c r="N22" s="12"/>
      <c r="O22" s="12"/>
      <c r="P22" s="12"/>
      <c r="Q22" s="12"/>
      <c r="R22" s="12"/>
      <c r="S22" s="12" t="s">
        <v>29</v>
      </c>
    </row>
    <row r="23" ht="30" customHeight="1" spans="1:19">
      <c r="A23" s="9">
        <v>19</v>
      </c>
      <c r="B23" s="10" t="s">
        <v>51</v>
      </c>
      <c r="C23" s="11" t="s">
        <v>52</v>
      </c>
      <c r="D23" s="11">
        <v>60</v>
      </c>
      <c r="E23" s="12">
        <f t="shared" si="1"/>
        <v>60</v>
      </c>
      <c r="F23" s="12">
        <f t="shared" si="2"/>
        <v>0</v>
      </c>
      <c r="G23" s="11"/>
      <c r="H23" s="11"/>
      <c r="I23" s="11"/>
      <c r="J23" s="11"/>
      <c r="K23" s="11"/>
      <c r="L23" s="11"/>
      <c r="M23" s="11"/>
      <c r="N23" s="11">
        <v>60</v>
      </c>
      <c r="O23" s="11"/>
      <c r="P23" s="11"/>
      <c r="Q23" s="11"/>
      <c r="R23" s="11"/>
      <c r="S23" s="12" t="s">
        <v>29</v>
      </c>
    </row>
    <row r="24" ht="30" customHeight="1" spans="1:19">
      <c r="A24" s="9">
        <v>20</v>
      </c>
      <c r="B24" s="14"/>
      <c r="C24" s="11" t="s">
        <v>53</v>
      </c>
      <c r="D24" s="11">
        <v>148</v>
      </c>
      <c r="E24" s="12">
        <f t="shared" si="1"/>
        <v>148</v>
      </c>
      <c r="F24" s="12">
        <f t="shared" si="2"/>
        <v>0</v>
      </c>
      <c r="G24" s="11"/>
      <c r="H24" s="11"/>
      <c r="I24" s="11"/>
      <c r="J24" s="11"/>
      <c r="K24" s="11"/>
      <c r="L24" s="11"/>
      <c r="M24" s="11"/>
      <c r="N24" s="11">
        <v>148</v>
      </c>
      <c r="O24" s="11"/>
      <c r="P24" s="11"/>
      <c r="Q24" s="11"/>
      <c r="R24" s="11"/>
      <c r="S24" s="12" t="s">
        <v>29</v>
      </c>
    </row>
  </sheetData>
  <mergeCells count="16">
    <mergeCell ref="A1:R1"/>
    <mergeCell ref="G2:J2"/>
    <mergeCell ref="K2:M2"/>
    <mergeCell ref="N2:P2"/>
    <mergeCell ref="Q2:R2"/>
    <mergeCell ref="A2:A3"/>
    <mergeCell ref="B2:B3"/>
    <mergeCell ref="B5:B11"/>
    <mergeCell ref="B13:B17"/>
    <mergeCell ref="B18:B19"/>
    <mergeCell ref="B23:B24"/>
    <mergeCell ref="C2:C3"/>
    <mergeCell ref="D2:D3"/>
    <mergeCell ref="E2:E3"/>
    <mergeCell ref="F2:F3"/>
    <mergeCell ref="S2:S3"/>
  </mergeCell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秋雨倾城</cp:lastModifiedBy>
  <dcterms:created xsi:type="dcterms:W3CDTF">2021-07-19T01:06:00Z</dcterms:created>
  <dcterms:modified xsi:type="dcterms:W3CDTF">2021-08-28T11:02:09Z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3506295BD37A425CB3C2F6A179EB3825</vt:lpwstr>
  </property>
  <property fmtid="{D5CDD505-2E9C-101B-9397-08002B2CF9AE}" pid="3" name="KSOProductBuildVer">
    <vt:lpwstr>2052-11.1.0.10700</vt:lpwstr>
  </property>
</Properties>
</file>