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年度项目实施计划" sheetId="3" r:id="rId1"/>
  </sheets>
  <definedNames>
    <definedName name="_xlnm._FilterDatabase" localSheetId="0" hidden="1">年度项目实施计划!$A$1:$S$39</definedName>
  </definedNames>
  <calcPr calcId="144525"/>
</workbook>
</file>

<file path=xl/sharedStrings.xml><?xml version="1.0" encoding="utf-8"?>
<sst xmlns="http://schemas.openxmlformats.org/spreadsheetml/2006/main" count="393" uniqueCount="232">
  <si>
    <t>叶县2022年巩固拓展脱贫攻坚成果年度项目实施计划明细表</t>
  </si>
  <si>
    <t>申报单位：</t>
  </si>
  <si>
    <t>序号</t>
  </si>
  <si>
    <t>项目名称</t>
  </si>
  <si>
    <t>项目类型</t>
  </si>
  <si>
    <t>建设性质</t>
  </si>
  <si>
    <t>实施地点</t>
  </si>
  <si>
    <t>责任单位</t>
  </si>
  <si>
    <t>建设任务</t>
  </si>
  <si>
    <t>资金规模
（万元）</t>
  </si>
  <si>
    <t>资金筹措方式</t>
  </si>
  <si>
    <t>受益对象</t>
  </si>
  <si>
    <t>项目建设进度</t>
  </si>
  <si>
    <t>绩效目标</t>
  </si>
  <si>
    <t>群众参与
（是或否）</t>
  </si>
  <si>
    <t>带贫减贫
机制</t>
  </si>
  <si>
    <t>备注</t>
  </si>
  <si>
    <t>乡镇</t>
  </si>
  <si>
    <t>村</t>
  </si>
  <si>
    <t>受益户数</t>
  </si>
  <si>
    <t>受益人数</t>
  </si>
  <si>
    <t>计划开工时间</t>
  </si>
  <si>
    <t>计划完工时间</t>
  </si>
  <si>
    <t>合计</t>
  </si>
  <si>
    <t>一、产业发展类（19个）</t>
  </si>
  <si>
    <t>叶县2022年保安镇三村温室大棚项目</t>
  </si>
  <si>
    <t>产业发展</t>
  </si>
  <si>
    <t>种植业基地</t>
  </si>
  <si>
    <t>新建</t>
  </si>
  <si>
    <t>保安镇</t>
  </si>
  <si>
    <t>三村</t>
  </si>
  <si>
    <t>保安镇政府</t>
  </si>
  <si>
    <t>新建温室大棚10个及电力灌溉配套设施；保鲜库一座100平方及电力配套设施。</t>
  </si>
  <si>
    <t>财政资金</t>
  </si>
  <si>
    <t>项目实施后，方便群众生产，保障三村耕地灌溉问题，增加集体收入、带动群众致富，惠及群众2121人。</t>
  </si>
  <si>
    <t>是</t>
  </si>
  <si>
    <t>项目实施后，在发展壮大村集体经济的同时，可引导鼓励群众通过种植结构调整、就近务工等形式拓宽群众增收渠道，惠及脱贫群众303人。</t>
  </si>
  <si>
    <t>叶县2022年常村镇响堂村村集体经济果蔬种植大棚项目</t>
  </si>
  <si>
    <t>常村镇</t>
  </si>
  <si>
    <t>响堂村</t>
  </si>
  <si>
    <t>常村镇政府</t>
  </si>
  <si>
    <t>计划在响堂村新建大棚5座，共计4160平方。其中，一是生态有机种植大棚3座，每座长90米，宽8米；二是温室大棚2座，每座长100米，宽10米。</t>
  </si>
  <si>
    <t>项目实施后，可有效带动该村及周边群众，通过调整种植结构发展产业种植，拓宽增收渠道，惠及群众1937人。</t>
  </si>
  <si>
    <t>该项目实施后，可有效带动本村及周边贫困群众通过调整种植结构，拓宽增收渠道，惠及贫困群众150人。</t>
  </si>
  <si>
    <t>叶县2022年田庄村前党村食用菌菌棒厂建设项目</t>
  </si>
  <si>
    <t>田庄乡</t>
  </si>
  <si>
    <t>前党村</t>
  </si>
  <si>
    <t>田庄乡政府</t>
  </si>
  <si>
    <t>制棒车间500平方，拌料车间1000平方，灭菌房200平方养菌房1500平方，烘干房300平方，冷库200平方，办公室150平方，香菇种植大棚500个。</t>
  </si>
  <si>
    <t>项目实施后，年收益60万元，在发展壮大村集体经济的同时，可引导鼓励群众通过调整种植结构、就近务工等形式拓宽群众增收渠道，惠及群众1439人。</t>
  </si>
  <si>
    <t>项目实施后，在发展壮大村集体经济的同时，可引导鼓励群众通过调整种植结构、就近务工等形式拓宽群众增收渠道，惠及脱贫群众9人。</t>
  </si>
  <si>
    <t>叶县2022年仙台镇大贾庄村生姜种植园</t>
  </si>
  <si>
    <t>仙台镇</t>
  </si>
  <si>
    <t>大贾庄村</t>
  </si>
  <si>
    <t>仙台镇政府</t>
  </si>
  <si>
    <t>新建：地窖2208平方米、催芽室260平方米、办公室300平方米、仓库2850平方米、地面硬化760平方米15厘米厚、铁丝围栏1200平方米；购置设备：锅炉一台、控温器一台、测温器一台、地热管800米。</t>
  </si>
  <si>
    <t>项目实施后，每年产农业种植、农副产品深加工产品：生姜750吨，带动村集体经济收入，惠及群众1456人。</t>
  </si>
  <si>
    <t>项目实施后，在发展壮大村集体经济的同时，可引导鼓励群众通过调整种植结构、就近务工等形式拓宽群众增收渠道，惠及脱贫群众41人。</t>
  </si>
  <si>
    <t>叶县2022年龙泉乡草厂村绿网菌业仿生态菇房及生产线项目</t>
  </si>
  <si>
    <t>龙泉乡</t>
  </si>
  <si>
    <t>草厂村</t>
  </si>
  <si>
    <t>龙泉乡政府</t>
  </si>
  <si>
    <t>长30米，宽6.5米仿生态菇房13间及生产线配套设施。</t>
  </si>
  <si>
    <t>该项目实施后可带动本村集体经济发展，使277户1130人受益。</t>
  </si>
  <si>
    <t>此项目可惠及脱贫群众27人，人均年收益不低于2万元。</t>
  </si>
  <si>
    <t>叶县2022年龙泉乡龙泉村食用菌种植及深加工项目</t>
  </si>
  <si>
    <t>龙泉村</t>
  </si>
  <si>
    <t>富硒平菇菌棒加工及种植。</t>
  </si>
  <si>
    <t>该项目实施后可带动本村集体经济发展，使898户3052人受益。</t>
  </si>
  <si>
    <t>此项目可惠及脱贫群众60人，人均年收益不低于2万元。</t>
  </si>
  <si>
    <t>叶县2022年昆阳街道三里湾村葡萄种植项目</t>
  </si>
  <si>
    <t>昆阳街道</t>
  </si>
  <si>
    <t>三里湾村</t>
  </si>
  <si>
    <t>昆阳街道办事处</t>
  </si>
  <si>
    <t>需新建64座葡萄种植避雨棚，一是跨度2.8米、长度125米，肩高1.9米、 脊高2.6米共35座；二是跨度2.8米、长度105米共29座，肩高1.9米、 脊高2.6米，占地面积约40亩。</t>
  </si>
  <si>
    <t>每年每亩产出葡萄3000斤，按市场价每斤10元，项目实施好带动农户发展特色水果种植产业，带动村级集体经济收入，改善村内人居环境，惠及群众1678人。</t>
  </si>
  <si>
    <t>项目实施后，可吸纳本村村民务工。解决脱贫人口就业难的问题，并帮助困难群众增加收入，惠及脱贫群众60人。</t>
  </si>
  <si>
    <t>叶县2022年洪庄杨镇唐马现代农业产业园项目（二期）</t>
  </si>
  <si>
    <t>产业</t>
  </si>
  <si>
    <t>洪庄杨镇</t>
  </si>
  <si>
    <t>小庄村、麦刘村、唐马村</t>
  </si>
  <si>
    <t>洪庄杨镇政府</t>
  </si>
  <si>
    <t>新建宽23.5米温室大棚6座，冰瓶厂1座，泡沫箱厂1座，发泡袋厂1座，产品包装中心1座。</t>
  </si>
  <si>
    <t>项目实施后，不仅可发展壮大村集体经济，同时，通过带动群众就近务工，调整种植结构，拓宽增收渠道，惠及群众2786人。</t>
  </si>
  <si>
    <t>该项目实施后，可带动全镇脱贫群众50人，人均收益1.2万元。</t>
  </si>
  <si>
    <t>叶县2022年辛店镇大竹园村集体草莓种植及绿色蔬菜种植、花椒基地道路建设项目</t>
  </si>
  <si>
    <t>辛店镇</t>
  </si>
  <si>
    <t>大竹园</t>
  </si>
  <si>
    <t>辛店镇政府</t>
  </si>
  <si>
    <t>投资新建草莓种植大棚4座，每座棚长62米，宽9米，高4.5米及配套设施共占地20亩；建设蔬菜种植大棚3座，每座长120米宽68米，高3米，共占地30亩，配套灌溉机井2眼。井深100米，直径40公分，配备5T压力罐2个、7.5千瓦水泵2台、水管配套设施。花椒基地道路建设全长2800米，宽3米、厚18厘米（道路建设资金194万元）</t>
  </si>
  <si>
    <t>项目实施后，可带动附近群众引导鼓励发展特色种植业，发展壮大村集体经济，惠及群众930人。</t>
  </si>
  <si>
    <t>项目实施后，可有效带动、吸纳贫困群众就近务工54人，每人年收益不低于4500元。同时，调整引导特色种植，拓宽增收渠道，惠及贫困群众186人。</t>
  </si>
  <si>
    <t>叶县2022年辛店镇村级集体经济食用菌种植产业项目（绿网菌业）</t>
  </si>
  <si>
    <t>赵沟村</t>
  </si>
  <si>
    <t>建设生态菇房10座（每座面积200平方米）、能源设备、自控系统、土建、钢构、聚氨酯洁净板、拉网机、上料机等生产配套设施。</t>
  </si>
  <si>
    <t>项目实施后，助力8个行政村集体经济发展壮大，惠及群众10640人。</t>
  </si>
  <si>
    <t>项目实施后，可有效带动、吸纳贫困群众就近务工，调整引导特色种植，拓宽增收渠道，惠及897户3811名脱贫群众。</t>
  </si>
  <si>
    <t>叶县2022年九龙街道大林头南村村集体经济特色种植大棚项目</t>
  </si>
  <si>
    <t>九龙街道</t>
  </si>
  <si>
    <t>大林头南村</t>
  </si>
  <si>
    <t>九龙街道办事处</t>
  </si>
  <si>
    <t>新建特色种植种植大弓棚60个，占地50亩；特色种植种植小弓棚80个，占地80亩。</t>
  </si>
  <si>
    <t>项目实施后，本村村集体产业种植特色蔬菜增加产量、提高销售单价，每年增加收益15万元，有助于村集体经济产业发展，增加村集体经济收入，收益用于开发公益性岗位、提升人居环境等方面，进一步带动脱贫群众和低收入群体持续增收，群众对巩固脱贫攻坚成果同乡村振兴有效衔接工作的认可度、满意度不断提高。</t>
  </si>
  <si>
    <t>本村脱贫群众和监测对象18户40人可通过参与村集体经济产业就近务工或分红实现增收，每户年增收1500元，牢牢守住不发生致贫返贫的底线，进一步巩固拓展脱贫攻坚成果，不断提升群众获得感、参与感、幸福感。</t>
  </si>
  <si>
    <t>叶县2022年3.6万亩高标准农田建设项目</t>
  </si>
  <si>
    <t>辛店镇
保安镇
常村镇</t>
  </si>
  <si>
    <t>南房庄村、大木厂村、刘文祥村、南王庄村、杨茂吴村，三村、一村、李吴庄村、花阳村、南寨河村、夏元村、吕楼村、柳庄村、杨令庄村、花山吴村、庙岗村、辛庄村、罗冲村、魏岗铺村、大辛庄村、暴沟村、余康村，艾小庄村、刘东华村、毛洞村、和平岭村、府君庙村、孤山村、石院墙村、李九思村</t>
  </si>
  <si>
    <t>农业农村局</t>
  </si>
  <si>
    <t>南房庄村、大木厂村、刘文祥村、南王庄村、杨茂吴村等3.6万亩。道路，机井配套，排水渠等工程。</t>
  </si>
  <si>
    <r>
      <rPr>
        <sz val="10"/>
        <color rgb="FF000000"/>
        <rFont val="宋体"/>
        <charset val="134"/>
      </rPr>
      <t xml:space="preserve"> </t>
    </r>
    <r>
      <rPr>
        <sz val="10"/>
        <color indexed="8"/>
        <rFont val="宋体"/>
        <charset val="134"/>
      </rPr>
      <t>该项目实施后，可解决30个行政村，3.6万亩土地实施高标准农田建设配套，改善土地种植效益，引导群众调整农业种植结构，扩宽增收渠道，项目产权归村集体经济所有，惠及人民群众。</t>
    </r>
  </si>
  <si>
    <t>该项目实施后，可惠及脱贫人口12560人。</t>
  </si>
  <si>
    <t>叶县2022年农业种植结构调整引导扶持项目</t>
  </si>
  <si>
    <t>全县18个乡镇</t>
  </si>
  <si>
    <t>涉及全县542个有脱贫人口的行政村</t>
  </si>
  <si>
    <t>计划实施农业结构调整，重点扶持范围为优质小麦、优质蔬菜、食用菌和中草药等鼓励群众通过种植结构调整，增加土地种植收益。</t>
  </si>
  <si>
    <t>为全县18个乡镇542个行政村实施种植结构调整，项目实施后可有效引导鼓励村内群众，通过多元化种植，增加土地种植效益，拓宽增收渠道。惠及群众165739人。</t>
  </si>
  <si>
    <t>为全县18个乡镇542个行政村实施种植结构调整，项目实施后可有效引导鼓励村内群众，通过多元化种植，增加土地种植效益，拓宽增收渠道。惠及脱贫群众50987人。</t>
  </si>
  <si>
    <t>叶县2022年夏李乡官庄村集体经济鸭蛋深加工项目</t>
  </si>
  <si>
    <t>产地初加工和精深加工</t>
  </si>
  <si>
    <t>夏李乡</t>
  </si>
  <si>
    <t>小官庄村</t>
  </si>
  <si>
    <t>夏李乡政府</t>
  </si>
  <si>
    <t>计划建设：1.鸭蛋全自动连续拉伸膜包装机1台（型号DL2-670）；2.鸭蛋六排清洁干燥机1台（型号HGW-300）；3.鸭蛋分级机1台（型号MEXX300）；4.仓储房720平方米一座，长40米，宽18米，高5米，及其他配套设施。</t>
  </si>
  <si>
    <t>项目实施后，不仅可增加村集体经济收入，同时，引导鼓励周围群众通过蛋鸭养殖，拓宽增收渠道，惠及群众1373人。</t>
  </si>
  <si>
    <t>该项目实施后，可有效带动全村24户80名贫困群众通过蛋鸭养殖，拓宽增收渠道。</t>
  </si>
  <si>
    <t>叶县2022年廉村镇沙渡口村富硒面粉厂项目</t>
  </si>
  <si>
    <t>廉村镇</t>
  </si>
  <si>
    <t>沙渡口村</t>
  </si>
  <si>
    <t>廉村镇政府</t>
  </si>
  <si>
    <t>（1）石磨6组，斗式提升机3台，低压风机1台，磁桐1台，组合清粮机1台，清洗机1台，沙轮脱皮机1台，单链卸料器2台，风网管道等。（2）机械自动面加工设备一套</t>
  </si>
  <si>
    <t>项目实施后，服务全镇群众，发展壮大村产业类经济，惠及群众1549人。</t>
  </si>
  <si>
    <t>项目实施后，可有效带动、吸纳贫困群众就近务工。拓宽增收渠道，惠及脱贫群众79人。</t>
  </si>
  <si>
    <t>叶县2022年辛店镇3000亩烟叶生产基地基础设施项目</t>
  </si>
  <si>
    <t>西徐庄村、新杨庄村、新蒋庄村</t>
  </si>
  <si>
    <t>新建烟炕50座（西徐庄30座、新杨庄20座），烟叶分拣棚3座（西徐庄、新杨庄、新蒋庄各一座）及1300亩烟田间道路平整，新打烟田灌溉机井4眼，深100米配备水泵水管配套设施，变压器2座及供电配套设施。</t>
  </si>
  <si>
    <t>项目实施后，可有效解决本乡镇烟叶种植灌溉及烘炕不足问题，同时，增加村集体收入。引导村内群众通过种植结构调整，拓宽增收渠道，惠及群众3333人。</t>
  </si>
  <si>
    <t>该项目实施后，可有效带动全村38户145名贫困群众通过种植结构调整，拓宽增收渠道，惠及贫困群众1015人。</t>
  </si>
  <si>
    <t>叶县2022年辛店镇张武岗红薯种植及深加工项目</t>
  </si>
  <si>
    <t>发展村集体经济</t>
  </si>
  <si>
    <t>王文成村</t>
  </si>
  <si>
    <t>张武岗红薯种植配套建设，200米深机井10眼，1000平方米厂房一座。</t>
  </si>
  <si>
    <t>项目实施后，可带动附近群众引导鼓励发展特色种植业，发展壮大村集体经济，惠及群众1170人。</t>
  </si>
  <si>
    <t>项目实施后，可有效带动、吸纳贫困群众就近务工。同时，调整引导特色种植，拓宽增收渠道，惠及脱贫群众503人。</t>
  </si>
  <si>
    <t>叶县2022年全县贫困村优质粮食深加工建设项目（第二期）</t>
  </si>
  <si>
    <t>马庄乡</t>
  </si>
  <si>
    <t>马庄村</t>
  </si>
  <si>
    <t>发改委</t>
  </si>
  <si>
    <t>项目建设内容为：为一期购置2条1000型全自动挂面生产线，配套高温空气能热泵烘干设备4套，并建设厂房及其他相关配套设施；新购置日产量20万包（时产9000包）方便湿面生产线1条，配套厂房及其他相关配套设施。</t>
  </si>
  <si>
    <t>该项目实施后不仅可加全县123个贫困村村集体经济收入，同时引导鼓励贫困群众通过调整种植结构增大土地种植效益，惠及群众165739人。</t>
  </si>
  <si>
    <t>该项目实施后，可惠及全县123个贫困村，脱贫群众50987人。</t>
  </si>
  <si>
    <t>叶县2022年小额贷款贴息项目</t>
  </si>
  <si>
    <t>小额贷款贴息</t>
  </si>
  <si>
    <t>涉及全县553个行政村</t>
  </si>
  <si>
    <t>金融工作局</t>
  </si>
  <si>
    <t>对全县脱贫人口小额贷款进行贴息。</t>
  </si>
  <si>
    <t>为全县脱贫人口小额贷款进行贴息，鼓励群众发展产业拓展增收渠道。</t>
  </si>
  <si>
    <t>该项目实施后可惠及贫困群众4800户，14400人。</t>
  </si>
  <si>
    <t>二、乡村建设行动（5个）</t>
  </si>
  <si>
    <t>叶县2022年非贫困村道路灾后恢复重建项目</t>
  </si>
  <si>
    <t>乡村建设行动</t>
  </si>
  <si>
    <t>农村道路建设（通村路、通户路、小型桥梁等）</t>
  </si>
  <si>
    <t>全县18个乡镇（街道）</t>
  </si>
  <si>
    <t>涉及171个行政村</t>
  </si>
  <si>
    <t>乡村振兴局</t>
  </si>
  <si>
    <t>计划对全县18个乡镇（街道）村，171个行政村修建道路159.479千米。</t>
  </si>
  <si>
    <t>62352</t>
  </si>
  <si>
    <t>196423</t>
  </si>
  <si>
    <t>该项目可解决18个乡镇171个村，196423人群众出行难问题。</t>
  </si>
  <si>
    <t>该项目实施后，可解决20186名脱贫群众出行难问题。</t>
  </si>
  <si>
    <t>叶县2022年国有贫困林场林区生产道路建设项目</t>
  </si>
  <si>
    <t>国有叶县林场南林区</t>
  </si>
  <si>
    <t>国有贫困林场</t>
  </si>
  <si>
    <t>修建2条总长4600米，宽3.5米，厚18厘米的混凝土道路。其中白石沟至游路沟段2630米（含10处预埋管桥）；常青路口至小观石脑1970米（含1处预埋管桥）。</t>
  </si>
  <si>
    <t>项目实施后可覆盖常村镇刘东华行政村，惠及贫困群众450户、贫困人员899人，解决2100人及林区职工出行难的问题，提高了林区生产、防火效力，也为我县森林旅游开发奠定了基础。</t>
  </si>
  <si>
    <t>项目实施后，可解决一个贫困林场和一个行政村2100名群众的出行、生产、防火、务工难的问题。</t>
  </si>
  <si>
    <t>叶县2022年脱贫攻坚18个乡镇非贫困村道路建设项目</t>
  </si>
  <si>
    <t>涉及全县18个乡镇（街道）265个非贫困村</t>
  </si>
  <si>
    <t>涉及保安镇、三村、冯庵村、寨河村、辛庄村、暴沟村、一村、魏岗铺、二村、柳庄村、寨王村、花阳村、邓李乡、邓李村、丁杨村、北碾张村、大魏庄村、湾李村、吕庄村、孙寨村、璋环寺村、尚闫村、后彭村、东徐庄村、康营村、军张村、龚店镇、王营、支刘、贺渡口、汝坟店、姜庄、龚东二村、蒋庄村、边庄、前棠村、楼马村、水牛杜、龚西、田庄乡、柏树李村、康台村、邵奉街村、宋庄村、后党村、前党村、大张村、金岗李村、英李村、孙娄庄村、张申庄村、东杨庄村、西孙庄村、张林庄村、洪庄杨镇、张集村、贾庄村、白庄村、河北高村、洪西村、洪东村、小庄村、曹李村、湛河董村、麦刘村、石王村、洛南村、唐马村、洛北村、观上村、王湾村、裴昌村、王庄村、蒋湾村、张徐村、炼石店、姜渡口村、九龙街道、邱寨村、堤郑村、杨庄村、大南村、大北村、张圪垱村、孟北村、昆阳街道、三里湾村、聂楼村、沟王村、堰口村、龙泉乡、权印、郭吕庄、牛杜庄村、北大营、全集、娄凡村、西慕庄村、铁张村、冢张村、小河王、龙泉村、大来庄村、赵庄村、齐庄村、汪楼村、年张村、贾庄村、草厂村、南大营村、武庄村、雷岗村、白浩庄、南莫庄、半截楼、辛善庄村、李明己、胡营村、单营村、马庄乡、张庄村、习楼村、小河赵村、雷庄村、任店镇、毛庄村、平李庄村、尚武营村、柳营村、汪营村、屈庄村、前营村、瓦店村、胡庄村、辉东村、燕庄村、郭营村、高营村、克庄村、刘口村、岳庵村、双河营村、宋营村、后营村、寺东村、寺西村、秋河村、任一村、任二村、任三村、任四村、刘岭村、新营村、灰河营村、中旗营村、竺李庄村、史营村、月庄村、古路湾村、大营村、水寨乡、后白观村、高庄村、东盆王村、军王村、蔡寺村、关庙李村、水寨村、丁华村、夏李乡、先庄村、向阳村、西田庄村、前董村、曹王村、姜园村、下马村、夏北村、夏南村、雷草湾村、岳楼村、十二里村、滹沱村、丁庄村、仙台镇、后司村、老程庄村、董寨村、楼刘、娄庄、刘建庄、盐东村、东北拐村、东董庄村、火山铺村、柳树王、吴庄、杨庄、辛楼、罗庄、贾刘村、大孙庄、刁庄村、黄李村、大贾庄村、草寺杨村、崔王村、韩庄寺村、辛店镇、杨茂吴村、蒋庄村、新丁庄村、常派庄村、杨庄寨村、张寺滩村、辛店村、南房庄村、东房庄村、王文成村、盐都街道、曹庄村、胡村、余庄村、张庄村、问村、程寨村、郑庄村、焦庄村、孙湾村、李村、东卫庄村、常村镇、暖泉村、五间房村、常村村、孤古岭村、罗圈湾村、廉村镇、肖马村、台杨村、任庄村、王丰贞村、瓦赵村、路庄村、袁庄村、韩桥村、姚王村、纸陈村、大刘庄村、南吕庄村、葛刘村、老段庄村、穆寨村、沙渡口村、闫庄村、刘宋庄村、台李村、辛顾村、赫杨村、叶邑镇、夏庄、辛庄、蔡庄、倒马沟、止张、高道士、金湾、南村、中村、兰庄、吴圪垱、邮亭、赵庄、竹园、安庄、北村、北水城、常庄、大陈庄、东毛庄、收金店、连湾、沈湾等265个非贫困村</t>
  </si>
  <si>
    <t>为全县18个乡镇街道266个非贫困村新修建道路563.551公里。</t>
  </si>
  <si>
    <t>该项目可解决18个乡镇232个村，323479人群众出行难问题。</t>
  </si>
  <si>
    <t>该项目可解决18个乡镇232个村，46440名脱贫群众出行难问题。</t>
  </si>
  <si>
    <t>叶县少数民族村基础设施建设项目</t>
  </si>
  <si>
    <t>水郭村</t>
  </si>
  <si>
    <t>民宗局</t>
  </si>
  <si>
    <t>铺设沥青路面长约2825米，面积约14225平方米，厚度约5公分；清理淤泥3200立方米；垫底石料1800立方米；底部宽2米；上部宽1.2米，全长350米、平均高度1.5米，盖板特制板：全长350米、宽0.8米。</t>
  </si>
  <si>
    <t>该项目惠及群众1423人，群众出行便利、改善人居环境。</t>
  </si>
  <si>
    <t>该项目实施后，可解决59名困难群众出行难及生活环境脏乱问题。</t>
  </si>
  <si>
    <t>少数民族</t>
  </si>
  <si>
    <t>叶县2022年任店镇后营道路建设项目</t>
  </si>
  <si>
    <t>任店镇</t>
  </si>
  <si>
    <t>后营村</t>
  </si>
  <si>
    <t>任店镇政府</t>
  </si>
  <si>
    <t>新建村内主次干道长750米，宽4.5米，厚18厘米；长1308米，宽4米，厚18厘米；长120米，宽3.5米，厚18厘米；长830米，宽3米，厚18厘米。</t>
  </si>
  <si>
    <t>260</t>
  </si>
  <si>
    <t>项目建成后，方便群众出行，惠及群众1100人。</t>
  </si>
  <si>
    <t>否</t>
  </si>
  <si>
    <t>项目建成后，解决脱贫群众10户，27人出行问题。</t>
  </si>
  <si>
    <t>以工代赈</t>
  </si>
  <si>
    <t>三、巩固三保障成果（4个）</t>
  </si>
  <si>
    <t>叶县2021年下半年“雨露计划”短期技能</t>
  </si>
  <si>
    <t>巩固三保障成果</t>
  </si>
  <si>
    <t>享受“雨露计划”职业教育补助</t>
  </si>
  <si>
    <t>涉及全县18个乡镇（街道）</t>
  </si>
  <si>
    <t>预计补助脱贫劳动力230名。</t>
  </si>
  <si>
    <t>为全县18个乡镇230名贫困群众实施教育补助助学工程。</t>
  </si>
  <si>
    <t>实施短期技能补贴工程，可惠及全县18个乡镇230名脱贫群众。</t>
  </si>
  <si>
    <t>叶县2021年秋季“雨露计划”职业教育</t>
  </si>
  <si>
    <t>预计补助脱贫学生1300名。</t>
  </si>
  <si>
    <t>为全县18个乡镇1300名贫困学生实施教育补助助学工程。</t>
  </si>
  <si>
    <t>实施教育补助助学工程，可惠及为全县18个乡镇1300名脱贫户学生。</t>
  </si>
  <si>
    <t>叶县2022年上半年“雨露计划”短期技能</t>
  </si>
  <si>
    <t>预计补助脱贫劳动力500名。</t>
  </si>
  <si>
    <t>为全县18个乡镇500名贫困群众实施短期技能补贴工程。</t>
  </si>
  <si>
    <t>实施短期技能补贴工程，惠及全县18个乡镇500名脱贫群众。</t>
  </si>
  <si>
    <t>叶县2022年春季“雨露计划”职业教育</t>
  </si>
  <si>
    <t>为全县18个乡镇1300名贫困学生实施短期技能补贴工程。</t>
  </si>
  <si>
    <t>四、就业项目（2个）</t>
  </si>
  <si>
    <t>叶县2022年农村管理员项目</t>
  </si>
  <si>
    <t>就业项目</t>
  </si>
  <si>
    <t>公益性岗位</t>
  </si>
  <si>
    <t>18个乡镇（街道）</t>
  </si>
  <si>
    <t>531个行政村</t>
  </si>
  <si>
    <t>计划在全县18个乡镇、街道开发公益性岗位4047人，用于村庄清洁、卫生监督公益性管理。每人每月补助350元。</t>
  </si>
  <si>
    <t>该项目实施后，在改善提升村内群众人居环境的同时，增加4047户脱贫群众收入，每年每户增加收入4200元。</t>
  </si>
  <si>
    <t>该项目实施后，在改善提升村内群众人居环境的同时，解决4047名脱贫群众务工难问题，每年每户增加收入4200元。</t>
  </si>
  <si>
    <t>叶县2022年扶贫道路“管养员”项目</t>
  </si>
  <si>
    <t>全县18个乡镇（办事处）</t>
  </si>
  <si>
    <t>涉及全县531个有脱贫群众的行政村</t>
  </si>
  <si>
    <t>交通局</t>
  </si>
  <si>
    <t>计划在全县18个乡镇设置道路管养员，用于吸纳有劳动能力的贫困群众负责村内道路管理及养护，保证道路项目长期运营发挥效益。共开发335名，每人月补助300元。</t>
  </si>
  <si>
    <t>计划为全县18个乡镇（办事处）554个行政村，每个村配备一名非全日制交通扶贫道路“管养员”公益性岗位，负责辖区内的道路养护管理工作，每人每月发放工资300元。</t>
  </si>
  <si>
    <t>该项目实施后，可有效提升脱贫群众收入，惠及全县脱贫人口1055人。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</si>
</sst>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color indexed="8"/>
      <name val="宋体"/>
      <charset val="129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6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黑体"/>
      <charset val="134"/>
    </font>
    <font>
      <b/>
      <sz val="16"/>
      <color indexed="8"/>
      <name val="宋体"/>
      <charset val="134"/>
    </font>
    <font>
      <b/>
      <sz val="12"/>
      <name val="黑体"/>
      <charset val="134"/>
    </font>
    <font>
      <sz val="10"/>
      <color indexed="8"/>
      <name val="宋体"/>
      <charset val="134"/>
    </font>
    <font>
      <sz val="10"/>
      <color indexed="8"/>
      <name val="宋体"/>
      <charset val="1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color indexed="8"/>
      <name val="黑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38" fillId="9" borderId="12" applyNumberFormat="0" applyAlignment="0" applyProtection="0">
      <alignment vertical="center"/>
    </xf>
    <xf numFmtId="0" fontId="39" fillId="21" borderId="16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31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1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"/>
  <sheetViews>
    <sheetView tabSelected="1" zoomScale="70" zoomScaleNormal="70" workbookViewId="0">
      <pane ySplit="4" topLeftCell="A5" activePane="bottomLeft" state="frozen"/>
      <selection/>
      <selection pane="bottomLeft" activeCell="N6" sqref="N6"/>
    </sheetView>
  </sheetViews>
  <sheetFormatPr defaultColWidth="9" defaultRowHeight="20.4"/>
  <cols>
    <col min="1" max="1" width="4.62962962962963" style="1" customWidth="1"/>
    <col min="2" max="2" width="16.0277777777778" style="15" customWidth="1"/>
    <col min="3" max="3" width="7.96296296296296" style="15" customWidth="1"/>
    <col min="4" max="4" width="10.25" style="15" customWidth="1"/>
    <col min="5" max="5" width="10.6296296296296" style="15" customWidth="1"/>
    <col min="6" max="6" width="11.2592592592593" style="16" customWidth="1"/>
    <col min="7" max="7" width="10.6296296296296" style="16" customWidth="1"/>
    <col min="8" max="8" width="12.1481481481481" style="15" customWidth="1"/>
    <col min="9" max="9" width="36.1296296296296" style="17" customWidth="1"/>
    <col min="10" max="10" width="12.5462962962963" style="15" customWidth="1"/>
    <col min="11" max="11" width="10.2222222222222" style="15" customWidth="1"/>
    <col min="12" max="13" width="10.5" style="18" customWidth="1"/>
    <col min="14" max="14" width="15.0277777777778" style="18" customWidth="1"/>
    <col min="15" max="15" width="17.6203703703704" style="18" customWidth="1"/>
    <col min="16" max="16" width="27.7685185185185" style="15" customWidth="1"/>
    <col min="17" max="17" width="13.0092592592593" style="15" customWidth="1"/>
    <col min="18" max="18" width="23.3240740740741" style="15" customWidth="1"/>
    <col min="19" max="19" width="7.49074074074074" style="15" customWidth="1"/>
    <col min="20" max="16375" width="9" style="1"/>
    <col min="16376" max="16384" width="9" style="19"/>
  </cols>
  <sheetData>
    <row r="1" s="1" customFormat="1" ht="40.5" customHeight="1" spans="1:19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54"/>
      <c r="M1" s="54"/>
      <c r="N1" s="54"/>
      <c r="O1" s="54"/>
      <c r="P1" s="21"/>
      <c r="Q1" s="21"/>
      <c r="R1" s="21"/>
      <c r="S1" s="21"/>
    </row>
    <row r="2" s="1" customFormat="1" ht="24" customHeight="1" spans="1:19">
      <c r="A2" s="22" t="s">
        <v>1</v>
      </c>
      <c r="B2" s="23"/>
      <c r="C2" s="23"/>
      <c r="D2" s="23"/>
      <c r="E2" s="23"/>
      <c r="F2" s="21"/>
      <c r="G2" s="21"/>
      <c r="H2" s="23"/>
      <c r="I2" s="23"/>
      <c r="J2" s="21"/>
      <c r="K2" s="55"/>
      <c r="L2" s="54"/>
      <c r="M2" s="18"/>
      <c r="N2" s="18"/>
      <c r="O2" s="18"/>
      <c r="P2" s="55"/>
      <c r="Q2" s="55"/>
      <c r="R2" s="88"/>
      <c r="S2" s="88"/>
    </row>
    <row r="3" s="2" customFormat="1" ht="29" customHeight="1" spans="1:19">
      <c r="A3" s="24" t="s">
        <v>2</v>
      </c>
      <c r="B3" s="24" t="s">
        <v>3</v>
      </c>
      <c r="C3" s="25" t="s">
        <v>4</v>
      </c>
      <c r="D3" s="26"/>
      <c r="E3" s="27" t="s">
        <v>5</v>
      </c>
      <c r="F3" s="24" t="s">
        <v>6</v>
      </c>
      <c r="G3" s="24"/>
      <c r="H3" s="27" t="s">
        <v>7</v>
      </c>
      <c r="I3" s="27" t="s">
        <v>8</v>
      </c>
      <c r="J3" s="56" t="s">
        <v>9</v>
      </c>
      <c r="K3" s="24" t="s">
        <v>10</v>
      </c>
      <c r="L3" s="57" t="s">
        <v>11</v>
      </c>
      <c r="M3" s="57"/>
      <c r="N3" s="58" t="s">
        <v>12</v>
      </c>
      <c r="O3" s="59"/>
      <c r="P3" s="27" t="s">
        <v>13</v>
      </c>
      <c r="Q3" s="27" t="s">
        <v>14</v>
      </c>
      <c r="R3" s="27" t="s">
        <v>15</v>
      </c>
      <c r="S3" s="24" t="s">
        <v>16</v>
      </c>
    </row>
    <row r="4" s="2" customFormat="1" ht="24" customHeight="1" spans="1:19">
      <c r="A4" s="27"/>
      <c r="B4" s="27"/>
      <c r="C4" s="28"/>
      <c r="D4" s="29"/>
      <c r="E4" s="30"/>
      <c r="F4" s="27" t="s">
        <v>17</v>
      </c>
      <c r="G4" s="27" t="s">
        <v>18</v>
      </c>
      <c r="H4" s="30"/>
      <c r="I4" s="30"/>
      <c r="J4" s="60"/>
      <c r="K4" s="27"/>
      <c r="L4" s="61" t="s">
        <v>19</v>
      </c>
      <c r="M4" s="61" t="s">
        <v>20</v>
      </c>
      <c r="N4" s="57" t="s">
        <v>21</v>
      </c>
      <c r="O4" s="57" t="s">
        <v>22</v>
      </c>
      <c r="P4" s="30"/>
      <c r="Q4" s="30"/>
      <c r="R4" s="30"/>
      <c r="S4" s="27"/>
    </row>
    <row r="5" s="3" customFormat="1" ht="30" customHeight="1" spans="1:19">
      <c r="A5" s="31"/>
      <c r="B5" s="32"/>
      <c r="C5" s="32"/>
      <c r="D5" s="32"/>
      <c r="E5" s="32"/>
      <c r="F5" s="32"/>
      <c r="G5" s="32"/>
      <c r="H5" s="32"/>
      <c r="I5" s="31" t="s">
        <v>23</v>
      </c>
      <c r="J5" s="62">
        <f>J6+J26+J32+J37</f>
        <v>37000</v>
      </c>
      <c r="K5" s="32"/>
      <c r="L5" s="63"/>
      <c r="M5" s="63"/>
      <c r="N5" s="63"/>
      <c r="O5" s="63"/>
      <c r="P5" s="32"/>
      <c r="Q5" s="32"/>
      <c r="R5" s="32"/>
      <c r="S5" s="32"/>
    </row>
    <row r="6" s="1" customFormat="1" ht="39" customHeight="1" spans="1:16378">
      <c r="A6" s="33" t="s">
        <v>24</v>
      </c>
      <c r="B6" s="33"/>
      <c r="C6" s="33"/>
      <c r="D6" s="33"/>
      <c r="E6" s="34"/>
      <c r="F6" s="35"/>
      <c r="G6" s="35"/>
      <c r="H6" s="34"/>
      <c r="I6" s="64"/>
      <c r="J6" s="65">
        <f>SUM(J7:J25)</f>
        <v>20385</v>
      </c>
      <c r="K6" s="34"/>
      <c r="L6" s="66"/>
      <c r="M6" s="66"/>
      <c r="N6" s="66"/>
      <c r="O6" s="66"/>
      <c r="P6" s="38"/>
      <c r="Q6" s="43"/>
      <c r="R6" s="38"/>
      <c r="S6" s="34"/>
      <c r="XEV6" s="19"/>
      <c r="XEW6" s="19"/>
      <c r="XEX6" s="19"/>
    </row>
    <row r="7" s="2" customFormat="1" ht="88" customHeight="1" spans="1:19">
      <c r="A7" s="36">
        <v>1</v>
      </c>
      <c r="B7" s="36" t="s">
        <v>25</v>
      </c>
      <c r="C7" s="37" t="s">
        <v>26</v>
      </c>
      <c r="D7" s="38" t="s">
        <v>27</v>
      </c>
      <c r="E7" s="36" t="s">
        <v>28</v>
      </c>
      <c r="F7" s="36" t="s">
        <v>29</v>
      </c>
      <c r="G7" s="36" t="s">
        <v>30</v>
      </c>
      <c r="H7" s="36" t="s">
        <v>31</v>
      </c>
      <c r="I7" s="36" t="s">
        <v>32</v>
      </c>
      <c r="J7" s="36">
        <v>210</v>
      </c>
      <c r="K7" s="67" t="s">
        <v>33</v>
      </c>
      <c r="L7" s="38">
        <v>531</v>
      </c>
      <c r="M7" s="38">
        <v>2121</v>
      </c>
      <c r="N7" s="68">
        <v>44630</v>
      </c>
      <c r="O7" s="68">
        <v>44742</v>
      </c>
      <c r="P7" s="36" t="s">
        <v>34</v>
      </c>
      <c r="Q7" s="36" t="s">
        <v>35</v>
      </c>
      <c r="R7" s="38" t="s">
        <v>36</v>
      </c>
      <c r="S7" s="38"/>
    </row>
    <row r="8" s="4" customFormat="1" ht="86" customHeight="1" spans="1:16375">
      <c r="A8" s="36">
        <v>2</v>
      </c>
      <c r="B8" s="39" t="s">
        <v>37</v>
      </c>
      <c r="C8" s="37" t="s">
        <v>26</v>
      </c>
      <c r="D8" s="39" t="s">
        <v>27</v>
      </c>
      <c r="E8" s="39" t="s">
        <v>28</v>
      </c>
      <c r="F8" s="39" t="s">
        <v>38</v>
      </c>
      <c r="G8" s="39" t="s">
        <v>39</v>
      </c>
      <c r="H8" s="39" t="s">
        <v>40</v>
      </c>
      <c r="I8" s="36" t="s">
        <v>41</v>
      </c>
      <c r="J8" s="36">
        <v>188</v>
      </c>
      <c r="K8" s="67" t="s">
        <v>33</v>
      </c>
      <c r="L8" s="36">
        <v>614</v>
      </c>
      <c r="M8" s="36">
        <v>1937</v>
      </c>
      <c r="N8" s="68">
        <v>44650</v>
      </c>
      <c r="O8" s="68">
        <v>44711</v>
      </c>
      <c r="P8" s="69" t="s">
        <v>42</v>
      </c>
      <c r="Q8" s="69" t="s">
        <v>35</v>
      </c>
      <c r="R8" s="69" t="s">
        <v>43</v>
      </c>
      <c r="S8" s="3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</row>
    <row r="9" s="2" customFormat="1" ht="92" customHeight="1" spans="1:19">
      <c r="A9" s="36">
        <v>3</v>
      </c>
      <c r="B9" s="36" t="s">
        <v>44</v>
      </c>
      <c r="C9" s="37" t="s">
        <v>26</v>
      </c>
      <c r="D9" s="37" t="s">
        <v>27</v>
      </c>
      <c r="E9" s="36" t="s">
        <v>28</v>
      </c>
      <c r="F9" s="36" t="s">
        <v>45</v>
      </c>
      <c r="G9" s="36" t="s">
        <v>46</v>
      </c>
      <c r="H9" s="36" t="s">
        <v>47</v>
      </c>
      <c r="I9" s="70" t="s">
        <v>48</v>
      </c>
      <c r="J9" s="36">
        <v>800</v>
      </c>
      <c r="K9" s="67" t="s">
        <v>33</v>
      </c>
      <c r="L9" s="40">
        <v>353</v>
      </c>
      <c r="M9" s="38">
        <v>1439</v>
      </c>
      <c r="N9" s="68">
        <v>44650</v>
      </c>
      <c r="O9" s="68">
        <v>44834</v>
      </c>
      <c r="P9" s="38" t="s">
        <v>49</v>
      </c>
      <c r="Q9" s="38" t="s">
        <v>35</v>
      </c>
      <c r="R9" s="38" t="s">
        <v>50</v>
      </c>
      <c r="S9" s="49"/>
    </row>
    <row r="10" s="5" customFormat="1" ht="90" customHeight="1" spans="1:16375">
      <c r="A10" s="36">
        <v>4</v>
      </c>
      <c r="B10" s="38" t="s">
        <v>51</v>
      </c>
      <c r="C10" s="37" t="s">
        <v>26</v>
      </c>
      <c r="D10" s="40" t="s">
        <v>27</v>
      </c>
      <c r="E10" s="40" t="s">
        <v>28</v>
      </c>
      <c r="F10" s="38" t="s">
        <v>52</v>
      </c>
      <c r="G10" s="38" t="s">
        <v>53</v>
      </c>
      <c r="H10" s="38" t="s">
        <v>54</v>
      </c>
      <c r="I10" s="38" t="s">
        <v>55</v>
      </c>
      <c r="J10" s="38">
        <v>470</v>
      </c>
      <c r="K10" s="67" t="s">
        <v>33</v>
      </c>
      <c r="L10" s="38">
        <v>395</v>
      </c>
      <c r="M10" s="38">
        <v>1456</v>
      </c>
      <c r="N10" s="68">
        <v>44650</v>
      </c>
      <c r="O10" s="68">
        <v>44742</v>
      </c>
      <c r="P10" s="38" t="s">
        <v>56</v>
      </c>
      <c r="Q10" s="38" t="s">
        <v>35</v>
      </c>
      <c r="R10" s="38" t="s">
        <v>57</v>
      </c>
      <c r="S10" s="4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</row>
    <row r="11" s="2" customFormat="1" ht="56" customHeight="1" spans="1:19">
      <c r="A11" s="36">
        <v>5</v>
      </c>
      <c r="B11" s="36" t="s">
        <v>58</v>
      </c>
      <c r="C11" s="37" t="s">
        <v>26</v>
      </c>
      <c r="D11" s="36" t="s">
        <v>27</v>
      </c>
      <c r="E11" s="36" t="s">
        <v>28</v>
      </c>
      <c r="F11" s="36" t="s">
        <v>59</v>
      </c>
      <c r="G11" s="36" t="s">
        <v>60</v>
      </c>
      <c r="H11" s="36" t="s">
        <v>61</v>
      </c>
      <c r="I11" s="70" t="s">
        <v>62</v>
      </c>
      <c r="J11" s="36">
        <v>1040</v>
      </c>
      <c r="K11" s="67" t="s">
        <v>33</v>
      </c>
      <c r="L11" s="36">
        <v>277</v>
      </c>
      <c r="M11" s="36">
        <v>1130</v>
      </c>
      <c r="N11" s="68">
        <v>44650</v>
      </c>
      <c r="O11" s="68">
        <v>44711</v>
      </c>
      <c r="P11" s="36" t="s">
        <v>63</v>
      </c>
      <c r="Q11" s="36" t="s">
        <v>35</v>
      </c>
      <c r="R11" s="70" t="s">
        <v>64</v>
      </c>
      <c r="S11" s="49"/>
    </row>
    <row r="12" s="2" customFormat="1" ht="55" customHeight="1" spans="1:19">
      <c r="A12" s="36">
        <v>6</v>
      </c>
      <c r="B12" s="36" t="s">
        <v>65</v>
      </c>
      <c r="C12" s="37" t="s">
        <v>26</v>
      </c>
      <c r="D12" s="36" t="s">
        <v>27</v>
      </c>
      <c r="E12" s="36" t="s">
        <v>28</v>
      </c>
      <c r="F12" s="36" t="s">
        <v>59</v>
      </c>
      <c r="G12" s="36" t="s">
        <v>66</v>
      </c>
      <c r="H12" s="36" t="s">
        <v>61</v>
      </c>
      <c r="I12" s="36" t="s">
        <v>67</v>
      </c>
      <c r="J12" s="36">
        <v>1000</v>
      </c>
      <c r="K12" s="67" t="s">
        <v>33</v>
      </c>
      <c r="L12" s="36">
        <v>898</v>
      </c>
      <c r="M12" s="36">
        <v>3052</v>
      </c>
      <c r="N12" s="68">
        <v>44650</v>
      </c>
      <c r="O12" s="68">
        <v>44711</v>
      </c>
      <c r="P12" s="36" t="s">
        <v>68</v>
      </c>
      <c r="Q12" s="36" t="s">
        <v>35</v>
      </c>
      <c r="R12" s="70" t="s">
        <v>69</v>
      </c>
      <c r="S12" s="49"/>
    </row>
    <row r="13" s="6" customFormat="1" ht="78" customHeight="1" spans="1:16375">
      <c r="A13" s="36">
        <v>7</v>
      </c>
      <c r="B13" s="41" t="s">
        <v>70</v>
      </c>
      <c r="C13" s="37" t="s">
        <v>26</v>
      </c>
      <c r="D13" s="41" t="s">
        <v>27</v>
      </c>
      <c r="E13" s="36" t="s">
        <v>28</v>
      </c>
      <c r="F13" s="41" t="s">
        <v>71</v>
      </c>
      <c r="G13" s="41" t="s">
        <v>72</v>
      </c>
      <c r="H13" s="41" t="s">
        <v>73</v>
      </c>
      <c r="I13" s="41" t="s">
        <v>74</v>
      </c>
      <c r="J13" s="41">
        <v>260</v>
      </c>
      <c r="K13" s="67" t="s">
        <v>33</v>
      </c>
      <c r="L13" s="71">
        <v>384</v>
      </c>
      <c r="M13" s="41">
        <v>1678</v>
      </c>
      <c r="N13" s="68">
        <v>44650</v>
      </c>
      <c r="O13" s="68">
        <v>44711</v>
      </c>
      <c r="P13" s="41" t="s">
        <v>75</v>
      </c>
      <c r="Q13" s="41" t="s">
        <v>35</v>
      </c>
      <c r="R13" s="41" t="s">
        <v>76</v>
      </c>
      <c r="S13" s="8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</row>
    <row r="14" s="7" customFormat="1" ht="62" customHeight="1" spans="1:19">
      <c r="A14" s="36">
        <v>8</v>
      </c>
      <c r="B14" s="36" t="s">
        <v>77</v>
      </c>
      <c r="C14" s="36" t="s">
        <v>78</v>
      </c>
      <c r="D14" s="36" t="s">
        <v>27</v>
      </c>
      <c r="E14" s="36" t="s">
        <v>28</v>
      </c>
      <c r="F14" s="36" t="s">
        <v>79</v>
      </c>
      <c r="G14" s="36" t="s">
        <v>80</v>
      </c>
      <c r="H14" s="36" t="s">
        <v>81</v>
      </c>
      <c r="I14" s="72" t="s">
        <v>82</v>
      </c>
      <c r="J14" s="73">
        <v>1260</v>
      </c>
      <c r="K14" s="67" t="s">
        <v>33</v>
      </c>
      <c r="L14" s="36">
        <v>661</v>
      </c>
      <c r="M14" s="36">
        <v>2786</v>
      </c>
      <c r="N14" s="68">
        <v>44650</v>
      </c>
      <c r="O14" s="68">
        <v>44772</v>
      </c>
      <c r="P14" s="36" t="s">
        <v>83</v>
      </c>
      <c r="Q14" s="36" t="s">
        <v>35</v>
      </c>
      <c r="R14" s="36" t="s">
        <v>84</v>
      </c>
      <c r="S14" s="36"/>
    </row>
    <row r="15" s="8" customFormat="1" ht="101" customHeight="1" spans="1:19">
      <c r="A15" s="36">
        <v>9</v>
      </c>
      <c r="B15" s="36" t="s">
        <v>85</v>
      </c>
      <c r="C15" s="36" t="s">
        <v>26</v>
      </c>
      <c r="D15" s="36" t="s">
        <v>27</v>
      </c>
      <c r="E15" s="36" t="s">
        <v>28</v>
      </c>
      <c r="F15" s="36" t="s">
        <v>86</v>
      </c>
      <c r="G15" s="36" t="s">
        <v>87</v>
      </c>
      <c r="H15" s="36" t="s">
        <v>88</v>
      </c>
      <c r="I15" s="36" t="s">
        <v>89</v>
      </c>
      <c r="J15" s="36">
        <v>301</v>
      </c>
      <c r="K15" s="67" t="s">
        <v>33</v>
      </c>
      <c r="L15" s="74">
        <v>265.714285714286</v>
      </c>
      <c r="M15" s="36">
        <v>930</v>
      </c>
      <c r="N15" s="68">
        <v>44650</v>
      </c>
      <c r="O15" s="68">
        <v>44742</v>
      </c>
      <c r="P15" s="36" t="s">
        <v>90</v>
      </c>
      <c r="Q15" s="36" t="s">
        <v>35</v>
      </c>
      <c r="R15" s="36" t="s">
        <v>91</v>
      </c>
      <c r="S15" s="36"/>
    </row>
    <row r="16" s="9" customFormat="1" ht="78" customHeight="1" spans="1:16375">
      <c r="A16" s="36">
        <v>10</v>
      </c>
      <c r="B16" s="38" t="s">
        <v>92</v>
      </c>
      <c r="C16" s="36" t="s">
        <v>26</v>
      </c>
      <c r="D16" s="38" t="s">
        <v>27</v>
      </c>
      <c r="E16" s="42" t="s">
        <v>86</v>
      </c>
      <c r="F16" s="38" t="s">
        <v>86</v>
      </c>
      <c r="G16" s="38" t="s">
        <v>93</v>
      </c>
      <c r="H16" s="38" t="s">
        <v>88</v>
      </c>
      <c r="I16" s="38" t="s">
        <v>94</v>
      </c>
      <c r="J16" s="38">
        <v>1600</v>
      </c>
      <c r="K16" s="67" t="s">
        <v>33</v>
      </c>
      <c r="L16" s="69">
        <v>2684</v>
      </c>
      <c r="M16" s="69">
        <v>10640</v>
      </c>
      <c r="N16" s="68">
        <v>44650</v>
      </c>
      <c r="O16" s="68">
        <v>44803</v>
      </c>
      <c r="P16" s="69" t="s">
        <v>95</v>
      </c>
      <c r="Q16" s="69" t="s">
        <v>35</v>
      </c>
      <c r="R16" s="38" t="s">
        <v>96</v>
      </c>
      <c r="S16" s="3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</row>
    <row r="17" s="7" customFormat="1" ht="157" customHeight="1" spans="1:19">
      <c r="A17" s="37">
        <v>11</v>
      </c>
      <c r="B17" s="37" t="s">
        <v>97</v>
      </c>
      <c r="C17" s="37" t="s">
        <v>26</v>
      </c>
      <c r="D17" s="37" t="s">
        <v>27</v>
      </c>
      <c r="E17" s="37" t="s">
        <v>28</v>
      </c>
      <c r="F17" s="37" t="s">
        <v>98</v>
      </c>
      <c r="G17" s="37" t="s">
        <v>99</v>
      </c>
      <c r="H17" s="37" t="s">
        <v>100</v>
      </c>
      <c r="I17" s="37" t="s">
        <v>101</v>
      </c>
      <c r="J17" s="37">
        <v>190</v>
      </c>
      <c r="K17" s="67" t="s">
        <v>33</v>
      </c>
      <c r="L17" s="37">
        <v>500</v>
      </c>
      <c r="M17" s="37">
        <v>1852</v>
      </c>
      <c r="N17" s="68">
        <v>44650</v>
      </c>
      <c r="O17" s="68">
        <v>44711</v>
      </c>
      <c r="P17" s="37" t="s">
        <v>102</v>
      </c>
      <c r="Q17" s="37" t="s">
        <v>35</v>
      </c>
      <c r="R17" s="37" t="s">
        <v>103</v>
      </c>
      <c r="S17" s="37"/>
    </row>
    <row r="18" s="2" customFormat="1" ht="98" customHeight="1" spans="1:19">
      <c r="A18" s="36">
        <v>12</v>
      </c>
      <c r="B18" s="36" t="s">
        <v>104</v>
      </c>
      <c r="C18" s="37" t="s">
        <v>26</v>
      </c>
      <c r="D18" s="37" t="s">
        <v>27</v>
      </c>
      <c r="E18" s="36" t="s">
        <v>28</v>
      </c>
      <c r="F18" s="36" t="s">
        <v>105</v>
      </c>
      <c r="G18" s="36" t="s">
        <v>106</v>
      </c>
      <c r="H18" s="36" t="s">
        <v>107</v>
      </c>
      <c r="I18" s="36" t="s">
        <v>108</v>
      </c>
      <c r="J18" s="36">
        <v>5760</v>
      </c>
      <c r="K18" s="67" t="s">
        <v>33</v>
      </c>
      <c r="L18" s="74">
        <v>2536</v>
      </c>
      <c r="M18" s="36">
        <v>7608</v>
      </c>
      <c r="N18" s="68">
        <v>44650</v>
      </c>
      <c r="O18" s="68">
        <v>44864</v>
      </c>
      <c r="P18" s="75" t="s">
        <v>109</v>
      </c>
      <c r="Q18" s="36" t="s">
        <v>35</v>
      </c>
      <c r="R18" s="36" t="s">
        <v>110</v>
      </c>
      <c r="S18" s="49"/>
    </row>
    <row r="19" s="10" customFormat="1" ht="115" customHeight="1" spans="1:16375">
      <c r="A19" s="36">
        <v>13</v>
      </c>
      <c r="B19" s="43" t="s">
        <v>111</v>
      </c>
      <c r="C19" s="43" t="s">
        <v>26</v>
      </c>
      <c r="D19" s="43" t="s">
        <v>27</v>
      </c>
      <c r="E19" s="43" t="s">
        <v>28</v>
      </c>
      <c r="F19" s="43" t="s">
        <v>112</v>
      </c>
      <c r="G19" s="43" t="s">
        <v>113</v>
      </c>
      <c r="H19" s="44" t="s">
        <v>107</v>
      </c>
      <c r="I19" s="44" t="s">
        <v>114</v>
      </c>
      <c r="J19" s="43">
        <v>2000</v>
      </c>
      <c r="K19" s="67" t="s">
        <v>33</v>
      </c>
      <c r="L19" s="76">
        <v>52615.5555555556</v>
      </c>
      <c r="M19" s="43">
        <v>165739</v>
      </c>
      <c r="N19" s="68">
        <v>44650</v>
      </c>
      <c r="O19" s="68">
        <v>44895</v>
      </c>
      <c r="P19" s="43" t="s">
        <v>115</v>
      </c>
      <c r="Q19" s="43" t="s">
        <v>35</v>
      </c>
      <c r="R19" s="43" t="s">
        <v>116</v>
      </c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</row>
    <row r="20" s="11" customFormat="1" ht="79" customHeight="1" spans="1:16380">
      <c r="A20" s="36">
        <v>14</v>
      </c>
      <c r="B20" s="38" t="s">
        <v>117</v>
      </c>
      <c r="C20" s="38" t="s">
        <v>26</v>
      </c>
      <c r="D20" s="38" t="s">
        <v>118</v>
      </c>
      <c r="E20" s="45" t="s">
        <v>28</v>
      </c>
      <c r="F20" s="38" t="s">
        <v>119</v>
      </c>
      <c r="G20" s="38" t="s">
        <v>120</v>
      </c>
      <c r="H20" s="38" t="s">
        <v>121</v>
      </c>
      <c r="I20" s="77" t="s">
        <v>122</v>
      </c>
      <c r="J20" s="38">
        <v>356</v>
      </c>
      <c r="K20" s="67" t="s">
        <v>33</v>
      </c>
      <c r="L20" s="73">
        <v>333</v>
      </c>
      <c r="M20" s="73">
        <v>1373</v>
      </c>
      <c r="N20" s="68">
        <v>44650</v>
      </c>
      <c r="O20" s="68">
        <v>44742</v>
      </c>
      <c r="P20" s="77" t="s">
        <v>123</v>
      </c>
      <c r="Q20" s="36" t="s">
        <v>35</v>
      </c>
      <c r="R20" s="77" t="s">
        <v>124</v>
      </c>
      <c r="S20" s="3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9"/>
      <c r="XEW20" s="19"/>
      <c r="XEX20" s="19"/>
      <c r="XEY20" s="19"/>
      <c r="XEZ20" s="19"/>
    </row>
    <row r="21" s="12" customFormat="1" ht="88" customHeight="1" spans="1:16375">
      <c r="A21" s="36">
        <v>15</v>
      </c>
      <c r="B21" s="38" t="s">
        <v>125</v>
      </c>
      <c r="C21" s="37" t="s">
        <v>26</v>
      </c>
      <c r="D21" s="37" t="s">
        <v>118</v>
      </c>
      <c r="E21" s="45" t="s">
        <v>28</v>
      </c>
      <c r="F21" s="38" t="s">
        <v>126</v>
      </c>
      <c r="G21" s="38" t="s">
        <v>127</v>
      </c>
      <c r="H21" s="38" t="s">
        <v>128</v>
      </c>
      <c r="I21" s="45" t="s">
        <v>129</v>
      </c>
      <c r="J21" s="45">
        <v>500</v>
      </c>
      <c r="K21" s="67" t="s">
        <v>33</v>
      </c>
      <c r="L21" s="78">
        <v>383</v>
      </c>
      <c r="M21" s="45">
        <v>1549</v>
      </c>
      <c r="N21" s="68">
        <v>44650</v>
      </c>
      <c r="O21" s="68">
        <v>44742</v>
      </c>
      <c r="P21" s="79" t="s">
        <v>130</v>
      </c>
      <c r="Q21" s="45" t="s">
        <v>35</v>
      </c>
      <c r="R21" s="79" t="s">
        <v>131</v>
      </c>
      <c r="S21" s="38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</row>
    <row r="22" s="13" customFormat="1" ht="72" spans="1:16380">
      <c r="A22" s="36">
        <v>16</v>
      </c>
      <c r="B22" s="38" t="s">
        <v>132</v>
      </c>
      <c r="C22" s="38" t="s">
        <v>26</v>
      </c>
      <c r="D22" s="38" t="s">
        <v>118</v>
      </c>
      <c r="E22" s="38" t="s">
        <v>28</v>
      </c>
      <c r="F22" s="42" t="s">
        <v>86</v>
      </c>
      <c r="G22" s="38" t="s">
        <v>133</v>
      </c>
      <c r="H22" s="38" t="s">
        <v>88</v>
      </c>
      <c r="I22" s="38" t="s">
        <v>134</v>
      </c>
      <c r="J22" s="38">
        <v>600</v>
      </c>
      <c r="K22" s="67" t="s">
        <v>33</v>
      </c>
      <c r="L22" s="38">
        <v>837</v>
      </c>
      <c r="M22" s="38">
        <v>3333</v>
      </c>
      <c r="N22" s="68">
        <v>44650</v>
      </c>
      <c r="O22" s="68">
        <v>44803</v>
      </c>
      <c r="P22" s="38" t="s">
        <v>135</v>
      </c>
      <c r="Q22" s="38" t="s">
        <v>35</v>
      </c>
      <c r="R22" s="38" t="s">
        <v>136</v>
      </c>
      <c r="S22" s="38"/>
      <c r="XEV22" s="9"/>
      <c r="XEW22" s="9"/>
      <c r="XEX22" s="9"/>
      <c r="XEY22" s="9"/>
      <c r="XEZ22" s="9"/>
    </row>
    <row r="23" s="13" customFormat="1" ht="60" spans="1:16380">
      <c r="A23" s="36">
        <v>17</v>
      </c>
      <c r="B23" s="38" t="s">
        <v>137</v>
      </c>
      <c r="C23" s="38" t="s">
        <v>26</v>
      </c>
      <c r="D23" s="38" t="s">
        <v>118</v>
      </c>
      <c r="E23" s="38" t="s">
        <v>138</v>
      </c>
      <c r="F23" s="42" t="s">
        <v>86</v>
      </c>
      <c r="G23" s="38" t="s">
        <v>139</v>
      </c>
      <c r="H23" s="38" t="s">
        <v>88</v>
      </c>
      <c r="I23" s="38" t="s">
        <v>140</v>
      </c>
      <c r="J23" s="38">
        <v>350</v>
      </c>
      <c r="K23" s="67" t="s">
        <v>33</v>
      </c>
      <c r="L23" s="38">
        <v>298</v>
      </c>
      <c r="M23" s="38">
        <v>1170</v>
      </c>
      <c r="N23" s="68">
        <v>44650</v>
      </c>
      <c r="O23" s="68">
        <v>44803</v>
      </c>
      <c r="P23" s="69" t="s">
        <v>141</v>
      </c>
      <c r="Q23" s="69" t="s">
        <v>35</v>
      </c>
      <c r="R23" s="69" t="s">
        <v>142</v>
      </c>
      <c r="S23" s="38"/>
      <c r="XEV23" s="9"/>
      <c r="XEW23" s="9"/>
      <c r="XEX23" s="9"/>
      <c r="XEY23" s="9"/>
      <c r="XEZ23" s="9"/>
    </row>
    <row r="24" s="10" customFormat="1" ht="90" customHeight="1" spans="1:16375">
      <c r="A24" s="36">
        <v>18</v>
      </c>
      <c r="B24" s="43" t="s">
        <v>143</v>
      </c>
      <c r="C24" s="43" t="s">
        <v>26</v>
      </c>
      <c r="D24" s="43" t="s">
        <v>118</v>
      </c>
      <c r="E24" s="43" t="s">
        <v>28</v>
      </c>
      <c r="F24" s="43" t="s">
        <v>144</v>
      </c>
      <c r="G24" s="43" t="s">
        <v>145</v>
      </c>
      <c r="H24" s="43" t="s">
        <v>146</v>
      </c>
      <c r="I24" s="44" t="s">
        <v>147</v>
      </c>
      <c r="J24" s="43">
        <v>3000</v>
      </c>
      <c r="K24" s="67" t="s">
        <v>33</v>
      </c>
      <c r="L24" s="76">
        <v>52616</v>
      </c>
      <c r="M24" s="43">
        <v>165739</v>
      </c>
      <c r="N24" s="68">
        <v>44650</v>
      </c>
      <c r="O24" s="68">
        <v>44742</v>
      </c>
      <c r="P24" s="43" t="s">
        <v>148</v>
      </c>
      <c r="Q24" s="43" t="s">
        <v>35</v>
      </c>
      <c r="R24" s="43" t="s">
        <v>149</v>
      </c>
      <c r="S24" s="38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</row>
    <row r="25" s="2" customFormat="1" ht="57" customHeight="1" spans="1:19">
      <c r="A25" s="36">
        <v>19</v>
      </c>
      <c r="B25" s="43" t="s">
        <v>150</v>
      </c>
      <c r="C25" s="43" t="s">
        <v>26</v>
      </c>
      <c r="D25" s="43" t="s">
        <v>151</v>
      </c>
      <c r="E25" s="43" t="s">
        <v>28</v>
      </c>
      <c r="F25" s="43" t="s">
        <v>112</v>
      </c>
      <c r="G25" s="43" t="s">
        <v>152</v>
      </c>
      <c r="H25" s="43" t="s">
        <v>153</v>
      </c>
      <c r="I25" s="43" t="s">
        <v>154</v>
      </c>
      <c r="J25" s="43">
        <v>500</v>
      </c>
      <c r="K25" s="67" t="s">
        <v>33</v>
      </c>
      <c r="L25" s="76">
        <v>4800</v>
      </c>
      <c r="M25" s="43">
        <v>14400</v>
      </c>
      <c r="N25" s="68">
        <v>44650</v>
      </c>
      <c r="O25" s="68">
        <v>44925</v>
      </c>
      <c r="P25" s="43" t="s">
        <v>155</v>
      </c>
      <c r="Q25" s="43" t="s">
        <v>35</v>
      </c>
      <c r="R25" s="43" t="s">
        <v>156</v>
      </c>
      <c r="S25" s="38"/>
    </row>
    <row r="26" s="1" customFormat="1" ht="39" customHeight="1" spans="1:16378">
      <c r="A26" s="46" t="s">
        <v>157</v>
      </c>
      <c r="B26" s="47"/>
      <c r="C26" s="47"/>
      <c r="D26" s="48"/>
      <c r="E26" s="34"/>
      <c r="F26" s="35"/>
      <c r="G26" s="35"/>
      <c r="H26" s="34"/>
      <c r="I26" s="64"/>
      <c r="J26" s="65">
        <f>SUM(J27:J31)</f>
        <v>14258.66</v>
      </c>
      <c r="K26" s="34"/>
      <c r="L26" s="66"/>
      <c r="M26" s="66"/>
      <c r="N26" s="66"/>
      <c r="O26" s="66"/>
      <c r="P26" s="34"/>
      <c r="Q26" s="34"/>
      <c r="R26" s="34"/>
      <c r="S26" s="34"/>
      <c r="XEV26" s="19"/>
      <c r="XEW26" s="19"/>
      <c r="XEX26" s="19"/>
    </row>
    <row r="27" s="1" customFormat="1" ht="54" customHeight="1" spans="1:16378">
      <c r="A27" s="36">
        <v>20</v>
      </c>
      <c r="B27" s="36" t="s">
        <v>158</v>
      </c>
      <c r="C27" s="37" t="s">
        <v>159</v>
      </c>
      <c r="D27" s="37" t="s">
        <v>160</v>
      </c>
      <c r="E27" s="36" t="s">
        <v>28</v>
      </c>
      <c r="F27" s="38" t="s">
        <v>161</v>
      </c>
      <c r="G27" s="38" t="s">
        <v>162</v>
      </c>
      <c r="H27" s="49" t="s">
        <v>163</v>
      </c>
      <c r="I27" s="77" t="s">
        <v>164</v>
      </c>
      <c r="J27" s="80">
        <v>7839</v>
      </c>
      <c r="K27" s="36" t="s">
        <v>33</v>
      </c>
      <c r="L27" s="81" t="s">
        <v>165</v>
      </c>
      <c r="M27" s="81" t="s">
        <v>166</v>
      </c>
      <c r="N27" s="68">
        <v>44661</v>
      </c>
      <c r="O27" s="68">
        <v>44864</v>
      </c>
      <c r="P27" s="38" t="s">
        <v>167</v>
      </c>
      <c r="Q27" s="38" t="s">
        <v>35</v>
      </c>
      <c r="R27" s="90" t="s">
        <v>168</v>
      </c>
      <c r="S27" s="49"/>
      <c r="XEV27" s="19"/>
      <c r="XEW27" s="19"/>
      <c r="XEX27" s="19"/>
    </row>
    <row r="28" s="2" customFormat="1" ht="112" customHeight="1" spans="1:19">
      <c r="A28" s="36">
        <v>21</v>
      </c>
      <c r="B28" s="45" t="s">
        <v>169</v>
      </c>
      <c r="C28" s="45" t="s">
        <v>159</v>
      </c>
      <c r="D28" s="45" t="s">
        <v>160</v>
      </c>
      <c r="E28" s="45" t="s">
        <v>28</v>
      </c>
      <c r="F28" s="45" t="s">
        <v>170</v>
      </c>
      <c r="G28" s="49"/>
      <c r="H28" s="45" t="s">
        <v>171</v>
      </c>
      <c r="I28" s="82" t="s">
        <v>172</v>
      </c>
      <c r="J28" s="45">
        <v>330</v>
      </c>
      <c r="K28" s="36" t="s">
        <v>33</v>
      </c>
      <c r="L28" s="78">
        <v>460</v>
      </c>
      <c r="M28" s="45">
        <v>2100</v>
      </c>
      <c r="N28" s="68">
        <v>44650</v>
      </c>
      <c r="O28" s="68">
        <v>44803</v>
      </c>
      <c r="P28" s="83" t="s">
        <v>173</v>
      </c>
      <c r="Q28" s="45" t="s">
        <v>35</v>
      </c>
      <c r="R28" s="45" t="s">
        <v>174</v>
      </c>
      <c r="S28" s="45" t="s">
        <v>171</v>
      </c>
    </row>
    <row r="29" s="10" customFormat="1" ht="92" customHeight="1" spans="1:16375">
      <c r="A29" s="36">
        <v>22</v>
      </c>
      <c r="B29" s="38" t="s">
        <v>175</v>
      </c>
      <c r="C29" s="43" t="s">
        <v>159</v>
      </c>
      <c r="D29" s="43" t="s">
        <v>160</v>
      </c>
      <c r="E29" s="38" t="s">
        <v>28</v>
      </c>
      <c r="F29" s="38" t="s">
        <v>176</v>
      </c>
      <c r="G29" s="38" t="s">
        <v>177</v>
      </c>
      <c r="H29" s="38" t="s">
        <v>163</v>
      </c>
      <c r="I29" s="38" t="s">
        <v>178</v>
      </c>
      <c r="J29" s="38">
        <v>5704.235</v>
      </c>
      <c r="K29" s="36" t="s">
        <v>33</v>
      </c>
      <c r="L29" s="69">
        <v>102691.746031746</v>
      </c>
      <c r="M29" s="38">
        <v>323479</v>
      </c>
      <c r="N29" s="68">
        <v>44650</v>
      </c>
      <c r="O29" s="68">
        <v>44864</v>
      </c>
      <c r="P29" s="38" t="s">
        <v>179</v>
      </c>
      <c r="Q29" s="38" t="s">
        <v>35</v>
      </c>
      <c r="R29" s="38" t="s">
        <v>180</v>
      </c>
      <c r="S29" s="3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</row>
    <row r="30" s="14" customFormat="1" ht="96" customHeight="1" spans="1:16383">
      <c r="A30" s="36">
        <v>23</v>
      </c>
      <c r="B30" s="50" t="s">
        <v>181</v>
      </c>
      <c r="C30" s="45" t="s">
        <v>159</v>
      </c>
      <c r="D30" s="45" t="s">
        <v>160</v>
      </c>
      <c r="E30" s="51" t="s">
        <v>28</v>
      </c>
      <c r="F30" s="51" t="s">
        <v>144</v>
      </c>
      <c r="G30" s="51" t="s">
        <v>182</v>
      </c>
      <c r="H30" s="52" t="s">
        <v>183</v>
      </c>
      <c r="I30" s="77" t="s">
        <v>184</v>
      </c>
      <c r="J30" s="38">
        <v>218.425</v>
      </c>
      <c r="K30" s="36" t="s">
        <v>33</v>
      </c>
      <c r="L30" s="75">
        <v>273</v>
      </c>
      <c r="M30" s="75">
        <v>1423</v>
      </c>
      <c r="N30" s="68">
        <v>44711</v>
      </c>
      <c r="O30" s="68">
        <v>44834</v>
      </c>
      <c r="P30" s="38" t="s">
        <v>185</v>
      </c>
      <c r="Q30" s="38" t="s">
        <v>35</v>
      </c>
      <c r="R30" s="90" t="s">
        <v>186</v>
      </c>
      <c r="S30" s="91" t="s">
        <v>187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9"/>
      <c r="XEW30" s="19"/>
      <c r="XEX30" s="19"/>
      <c r="XEY30" s="19"/>
      <c r="XEZ30" s="19"/>
      <c r="XFA30" s="19"/>
      <c r="XFB30" s="19"/>
      <c r="XFC30" s="19"/>
    </row>
    <row r="31" s="8" customFormat="1" ht="72" customHeight="1" spans="1:19">
      <c r="A31" s="36">
        <v>24</v>
      </c>
      <c r="B31" s="38" t="s">
        <v>188</v>
      </c>
      <c r="C31" s="42" t="s">
        <v>159</v>
      </c>
      <c r="D31" s="38" t="s">
        <v>160</v>
      </c>
      <c r="E31" s="38" t="s">
        <v>28</v>
      </c>
      <c r="F31" s="42" t="s">
        <v>189</v>
      </c>
      <c r="G31" s="38" t="s">
        <v>190</v>
      </c>
      <c r="H31" s="38" t="s">
        <v>191</v>
      </c>
      <c r="I31" s="77" t="s">
        <v>192</v>
      </c>
      <c r="J31" s="38">
        <v>167</v>
      </c>
      <c r="K31" s="36" t="s">
        <v>33</v>
      </c>
      <c r="L31" s="38" t="s">
        <v>193</v>
      </c>
      <c r="M31" s="38">
        <v>1100</v>
      </c>
      <c r="N31" s="68">
        <v>44681</v>
      </c>
      <c r="O31" s="68">
        <v>44803</v>
      </c>
      <c r="P31" s="38" t="s">
        <v>194</v>
      </c>
      <c r="Q31" s="38" t="s">
        <v>195</v>
      </c>
      <c r="R31" s="38" t="s">
        <v>196</v>
      </c>
      <c r="S31" s="38" t="s">
        <v>197</v>
      </c>
    </row>
    <row r="32" s="1" customFormat="1" ht="39" customHeight="1" spans="1:16378">
      <c r="A32" s="46" t="s">
        <v>198</v>
      </c>
      <c r="B32" s="47"/>
      <c r="C32" s="47"/>
      <c r="D32" s="48"/>
      <c r="E32" s="34"/>
      <c r="F32" s="35"/>
      <c r="G32" s="35"/>
      <c r="H32" s="34"/>
      <c r="I32" s="64"/>
      <c r="J32" s="65">
        <f>SUM(J33:J36)</f>
        <v>536</v>
      </c>
      <c r="K32" s="34"/>
      <c r="L32" s="66"/>
      <c r="M32" s="66"/>
      <c r="N32" s="66"/>
      <c r="O32" s="66"/>
      <c r="P32" s="34"/>
      <c r="Q32" s="34"/>
      <c r="R32" s="34"/>
      <c r="S32" s="34"/>
      <c r="XEV32" s="19"/>
      <c r="XEW32" s="19"/>
      <c r="XEX32" s="19"/>
    </row>
    <row r="33" s="2" customFormat="1" ht="68" customHeight="1" spans="1:19">
      <c r="A33" s="36">
        <v>25</v>
      </c>
      <c r="B33" s="53" t="s">
        <v>199</v>
      </c>
      <c r="C33" s="40" t="s">
        <v>200</v>
      </c>
      <c r="D33" s="40" t="s">
        <v>201</v>
      </c>
      <c r="E33" s="40" t="s">
        <v>28</v>
      </c>
      <c r="F33" s="36" t="s">
        <v>202</v>
      </c>
      <c r="G33" s="43" t="s">
        <v>113</v>
      </c>
      <c r="H33" s="43" t="s">
        <v>163</v>
      </c>
      <c r="I33" s="40" t="s">
        <v>203</v>
      </c>
      <c r="J33" s="40">
        <v>46</v>
      </c>
      <c r="K33" s="43" t="s">
        <v>33</v>
      </c>
      <c r="L33" s="84">
        <v>230</v>
      </c>
      <c r="M33" s="84">
        <v>230</v>
      </c>
      <c r="N33" s="85">
        <v>44440</v>
      </c>
      <c r="O33" s="85">
        <v>44592</v>
      </c>
      <c r="P33" s="43" t="s">
        <v>204</v>
      </c>
      <c r="Q33" s="43" t="s">
        <v>35</v>
      </c>
      <c r="R33" s="43" t="s">
        <v>205</v>
      </c>
      <c r="S33" s="43"/>
    </row>
    <row r="34" s="2" customFormat="1" ht="66" customHeight="1" spans="1:19">
      <c r="A34" s="36">
        <v>26</v>
      </c>
      <c r="B34" s="53" t="s">
        <v>206</v>
      </c>
      <c r="C34" s="40" t="s">
        <v>200</v>
      </c>
      <c r="D34" s="40" t="s">
        <v>201</v>
      </c>
      <c r="E34" s="40" t="s">
        <v>28</v>
      </c>
      <c r="F34" s="36" t="s">
        <v>202</v>
      </c>
      <c r="G34" s="43" t="s">
        <v>113</v>
      </c>
      <c r="H34" s="43" t="s">
        <v>163</v>
      </c>
      <c r="I34" s="40" t="s">
        <v>207</v>
      </c>
      <c r="J34" s="40">
        <v>195</v>
      </c>
      <c r="K34" s="43" t="s">
        <v>33</v>
      </c>
      <c r="L34" s="84">
        <v>1300</v>
      </c>
      <c r="M34" s="84">
        <v>1300</v>
      </c>
      <c r="N34" s="85">
        <v>44531</v>
      </c>
      <c r="O34" s="85">
        <v>44620</v>
      </c>
      <c r="P34" s="43" t="s">
        <v>208</v>
      </c>
      <c r="Q34" s="43" t="s">
        <v>35</v>
      </c>
      <c r="R34" s="43" t="s">
        <v>209</v>
      </c>
      <c r="S34" s="43"/>
    </row>
    <row r="35" s="2" customFormat="1" ht="66" customHeight="1" spans="1:19">
      <c r="A35" s="36">
        <v>27</v>
      </c>
      <c r="B35" s="53" t="s">
        <v>210</v>
      </c>
      <c r="C35" s="40" t="s">
        <v>200</v>
      </c>
      <c r="D35" s="40" t="s">
        <v>201</v>
      </c>
      <c r="E35" s="40" t="s">
        <v>28</v>
      </c>
      <c r="F35" s="36" t="s">
        <v>202</v>
      </c>
      <c r="G35" s="43" t="s">
        <v>113</v>
      </c>
      <c r="H35" s="43" t="s">
        <v>163</v>
      </c>
      <c r="I35" s="40" t="s">
        <v>211</v>
      </c>
      <c r="J35" s="40">
        <v>100</v>
      </c>
      <c r="K35" s="43" t="s">
        <v>33</v>
      </c>
      <c r="L35" s="84">
        <v>500</v>
      </c>
      <c r="M35" s="84">
        <v>500</v>
      </c>
      <c r="N35" s="85">
        <v>44256</v>
      </c>
      <c r="O35" s="85">
        <v>44772</v>
      </c>
      <c r="P35" s="43" t="s">
        <v>212</v>
      </c>
      <c r="Q35" s="43" t="s">
        <v>35</v>
      </c>
      <c r="R35" s="43" t="s">
        <v>213</v>
      </c>
      <c r="S35" s="43"/>
    </row>
    <row r="36" s="2" customFormat="1" ht="66" customHeight="1" spans="1:19">
      <c r="A36" s="36">
        <v>28</v>
      </c>
      <c r="B36" s="53" t="s">
        <v>214</v>
      </c>
      <c r="C36" s="40" t="s">
        <v>200</v>
      </c>
      <c r="D36" s="40" t="s">
        <v>201</v>
      </c>
      <c r="E36" s="40" t="s">
        <v>28</v>
      </c>
      <c r="F36" s="36" t="s">
        <v>202</v>
      </c>
      <c r="G36" s="43" t="s">
        <v>113</v>
      </c>
      <c r="H36" s="43" t="s">
        <v>163</v>
      </c>
      <c r="I36" s="40" t="s">
        <v>207</v>
      </c>
      <c r="J36" s="84">
        <v>195</v>
      </c>
      <c r="K36" s="43" t="s">
        <v>33</v>
      </c>
      <c r="L36" s="84">
        <v>1300</v>
      </c>
      <c r="M36" s="84">
        <v>1300</v>
      </c>
      <c r="N36" s="85">
        <v>44713</v>
      </c>
      <c r="O36" s="85">
        <v>44803</v>
      </c>
      <c r="P36" s="43" t="s">
        <v>215</v>
      </c>
      <c r="Q36" s="43" t="s">
        <v>35</v>
      </c>
      <c r="R36" s="43" t="s">
        <v>209</v>
      </c>
      <c r="S36" s="43"/>
    </row>
    <row r="37" s="1" customFormat="1" ht="39" customHeight="1" spans="1:16378">
      <c r="A37" s="46" t="s">
        <v>216</v>
      </c>
      <c r="B37" s="47"/>
      <c r="C37" s="47"/>
      <c r="D37" s="48"/>
      <c r="E37" s="34"/>
      <c r="F37" s="35"/>
      <c r="G37" s="35"/>
      <c r="H37" s="34"/>
      <c r="I37" s="64"/>
      <c r="J37" s="65">
        <f>SUM(J38:J39)</f>
        <v>1820.34</v>
      </c>
      <c r="K37" s="34"/>
      <c r="L37" s="66"/>
      <c r="M37" s="66"/>
      <c r="N37" s="66"/>
      <c r="O37" s="66"/>
      <c r="P37" s="34"/>
      <c r="Q37" s="34"/>
      <c r="R37" s="34"/>
      <c r="S37" s="34"/>
      <c r="XEV37" s="19"/>
      <c r="XEW37" s="19"/>
      <c r="XEX37" s="19"/>
    </row>
    <row r="38" s="2" customFormat="1" ht="90" customHeight="1" spans="1:19">
      <c r="A38" s="36">
        <v>29</v>
      </c>
      <c r="B38" s="36" t="s">
        <v>217</v>
      </c>
      <c r="C38" s="36" t="s">
        <v>218</v>
      </c>
      <c r="D38" s="36" t="s">
        <v>219</v>
      </c>
      <c r="E38" s="36" t="s">
        <v>28</v>
      </c>
      <c r="F38" s="36" t="s">
        <v>220</v>
      </c>
      <c r="G38" s="36" t="s">
        <v>221</v>
      </c>
      <c r="H38" s="36" t="s">
        <v>107</v>
      </c>
      <c r="I38" s="36" t="s">
        <v>222</v>
      </c>
      <c r="J38" s="36">
        <v>1699.74</v>
      </c>
      <c r="K38" s="36" t="s">
        <v>33</v>
      </c>
      <c r="L38" s="36">
        <v>4047</v>
      </c>
      <c r="M38" s="36">
        <v>4047</v>
      </c>
      <c r="N38" s="86">
        <v>44562</v>
      </c>
      <c r="O38" s="86">
        <v>44923</v>
      </c>
      <c r="P38" s="36" t="s">
        <v>223</v>
      </c>
      <c r="Q38" s="36" t="s">
        <v>35</v>
      </c>
      <c r="R38" s="36" t="s">
        <v>224</v>
      </c>
      <c r="S38" s="36"/>
    </row>
    <row r="39" s="2" customFormat="1" ht="113" customHeight="1" spans="1:19">
      <c r="A39" s="36">
        <v>30</v>
      </c>
      <c r="B39" s="43" t="s">
        <v>225</v>
      </c>
      <c r="C39" s="43" t="s">
        <v>218</v>
      </c>
      <c r="D39" s="43" t="s">
        <v>219</v>
      </c>
      <c r="E39" s="38" t="s">
        <v>28</v>
      </c>
      <c r="F39" s="38" t="s">
        <v>226</v>
      </c>
      <c r="G39" s="38" t="s">
        <v>227</v>
      </c>
      <c r="H39" s="38" t="s">
        <v>228</v>
      </c>
      <c r="I39" s="87" t="s">
        <v>229</v>
      </c>
      <c r="J39" s="38">
        <v>120.6</v>
      </c>
      <c r="K39" s="38" t="s">
        <v>33</v>
      </c>
      <c r="L39" s="38">
        <v>335</v>
      </c>
      <c r="M39" s="38">
        <v>1055</v>
      </c>
      <c r="N39" s="86">
        <v>44562</v>
      </c>
      <c r="O39" s="86">
        <v>44923</v>
      </c>
      <c r="P39" s="38" t="s">
        <v>230</v>
      </c>
      <c r="Q39" s="69" t="s">
        <v>35</v>
      </c>
      <c r="R39" s="45" t="s">
        <v>231</v>
      </c>
      <c r="S39" s="43"/>
    </row>
  </sheetData>
  <mergeCells count="23">
    <mergeCell ref="A1:S1"/>
    <mergeCell ref="A2:I2"/>
    <mergeCell ref="R2:S2"/>
    <mergeCell ref="F3:G3"/>
    <mergeCell ref="L3:M3"/>
    <mergeCell ref="N3:O3"/>
    <mergeCell ref="C5:D5"/>
    <mergeCell ref="A6:D6"/>
    <mergeCell ref="A26:D26"/>
    <mergeCell ref="A32:D32"/>
    <mergeCell ref="A37:D37"/>
    <mergeCell ref="A3:A4"/>
    <mergeCell ref="B3:B4"/>
    <mergeCell ref="E3:E4"/>
    <mergeCell ref="H3:H4"/>
    <mergeCell ref="I3:I4"/>
    <mergeCell ref="J3:J4"/>
    <mergeCell ref="K3:K4"/>
    <mergeCell ref="P3:P4"/>
    <mergeCell ref="Q3:Q4"/>
    <mergeCell ref="R3:R4"/>
    <mergeCell ref="S3:S4"/>
    <mergeCell ref="C3:D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年度项目实施计划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秋雨倾城</cp:lastModifiedBy>
  <dcterms:created xsi:type="dcterms:W3CDTF">2021-12-13T07:46:00Z</dcterms:created>
  <dcterms:modified xsi:type="dcterms:W3CDTF">2021-12-26T06:43:54Z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9DD5F1C85E2E42D89E67644EAE1D51E1</vt:lpwstr>
  </property>
  <property fmtid="{D5CDD505-2E9C-101B-9397-08002B2CF9AE}" pid="3" name="KSOProductBuildVer">
    <vt:lpwstr>2052-11.1.0.11115</vt:lpwstr>
  </property>
</Properties>
</file>