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0"/>
  </bookViews>
  <sheets>
    <sheet name="城市21" sheetId="1" r:id="rId1"/>
  </sheets>
  <definedNames>
    <definedName name="_xlnm._FilterDatabase" localSheetId="0" hidden="1">'城市21'!$A$1:$N$22</definedName>
  </definedNames>
  <calcPr fullCalcOnLoad="1"/>
</workbook>
</file>

<file path=xl/sharedStrings.xml><?xml version="1.0" encoding="utf-8"?>
<sst xmlns="http://schemas.openxmlformats.org/spreadsheetml/2006/main" count="186" uniqueCount="134">
  <si>
    <t>九龙街道</t>
  </si>
  <si>
    <t>北街</t>
  </si>
  <si>
    <t>姜保成</t>
  </si>
  <si>
    <t>410422196210050035</t>
  </si>
  <si>
    <t>12318702700021147</t>
  </si>
  <si>
    <t>半自理</t>
  </si>
  <si>
    <t>焦建华</t>
  </si>
  <si>
    <t>410422196910090070</t>
  </si>
  <si>
    <t>623059112301116465</t>
  </si>
  <si>
    <t>董兰云</t>
  </si>
  <si>
    <t>410422194501050044</t>
  </si>
  <si>
    <t>12318702200024860</t>
  </si>
  <si>
    <t>刘昆成</t>
  </si>
  <si>
    <t>41042219500512001x</t>
  </si>
  <si>
    <t>623059112301116473</t>
  </si>
  <si>
    <t>王中耀</t>
  </si>
  <si>
    <t>41042219500205001X</t>
  </si>
  <si>
    <t>00000132842101232889</t>
  </si>
  <si>
    <t>王中元</t>
  </si>
  <si>
    <t>410422194708020010</t>
  </si>
  <si>
    <t>623059112101753111</t>
  </si>
  <si>
    <t>北关</t>
  </si>
  <si>
    <t>李振营</t>
  </si>
  <si>
    <t>410422197012050012</t>
  </si>
  <si>
    <t>12318702500021153</t>
  </si>
  <si>
    <t>全护理</t>
  </si>
  <si>
    <t>马彩红</t>
  </si>
  <si>
    <t>410422196903010108</t>
  </si>
  <si>
    <t>621585112300006250</t>
  </si>
  <si>
    <t>张秀霞</t>
  </si>
  <si>
    <t>410422196202220022</t>
  </si>
  <si>
    <t>12318702300021154</t>
  </si>
  <si>
    <t>李莲</t>
  </si>
  <si>
    <t>410422194009080022</t>
  </si>
  <si>
    <t>00000734218241232889</t>
  </si>
  <si>
    <t>黄长发</t>
  </si>
  <si>
    <t>410422194010210031</t>
  </si>
  <si>
    <t>00000137811741231889</t>
  </si>
  <si>
    <t>黄小维</t>
  </si>
  <si>
    <t>410422197009250013</t>
  </si>
  <si>
    <t>622991112301462649</t>
  </si>
  <si>
    <t>刘进才</t>
  </si>
  <si>
    <t>410422195006010015</t>
  </si>
  <si>
    <t>12318702600021143</t>
  </si>
  <si>
    <t>全自理</t>
  </si>
  <si>
    <t>勾现文</t>
  </si>
  <si>
    <t>410422197310301852</t>
  </si>
  <si>
    <t>00000164374581230889</t>
  </si>
  <si>
    <t>丁雁鹏</t>
  </si>
  <si>
    <t>410422197802010015</t>
  </si>
  <si>
    <t>623059112302152659</t>
  </si>
  <si>
    <t>丁福有</t>
  </si>
  <si>
    <t>410422195207150479</t>
  </si>
  <si>
    <t>00000757683611233889</t>
  </si>
  <si>
    <t>张小三</t>
  </si>
  <si>
    <t>410422193511250010</t>
  </si>
  <si>
    <t>12318702100021150</t>
  </si>
  <si>
    <t>张枝</t>
  </si>
  <si>
    <t>410422194506158142</t>
  </si>
  <si>
    <t>00000133805361230889</t>
  </si>
  <si>
    <t>魏桂清</t>
  </si>
  <si>
    <t>410422194811030014</t>
  </si>
  <si>
    <t>12318702700021152</t>
  </si>
  <si>
    <t>魏永胜</t>
  </si>
  <si>
    <t>410422196706260036</t>
  </si>
  <si>
    <t>622991112301285784</t>
  </si>
  <si>
    <t>张新中</t>
  </si>
  <si>
    <t>410422196707270033</t>
  </si>
  <si>
    <t>00000539437491238889</t>
  </si>
  <si>
    <t>张海民</t>
  </si>
  <si>
    <t>410422195607130012</t>
  </si>
  <si>
    <t>12316212000051822</t>
  </si>
  <si>
    <t>魏志安</t>
  </si>
  <si>
    <t>41042219471029001X</t>
  </si>
  <si>
    <t>12318702300021149</t>
  </si>
  <si>
    <t>李彦红</t>
  </si>
  <si>
    <t>41042219710502004x</t>
  </si>
  <si>
    <t>623059112302240769</t>
  </si>
  <si>
    <t>余清江</t>
  </si>
  <si>
    <t>41042219560320001x</t>
  </si>
  <si>
    <t>12316212300029151</t>
  </si>
  <si>
    <t>余丽英</t>
  </si>
  <si>
    <t>41042219891224006x</t>
  </si>
  <si>
    <t>623059112302285855</t>
  </si>
  <si>
    <t>昆阳街道</t>
  </si>
  <si>
    <t>南关</t>
  </si>
  <si>
    <t>俎大文</t>
  </si>
  <si>
    <t>410422194207150239</t>
  </si>
  <si>
    <t>12318702200021159</t>
  </si>
  <si>
    <t>俎喜文</t>
  </si>
  <si>
    <t>410422194207150255</t>
  </si>
  <si>
    <t>12301132800006693</t>
  </si>
  <si>
    <t>张福有</t>
  </si>
  <si>
    <t>410422195505030010</t>
  </si>
  <si>
    <t>12318702000021160</t>
  </si>
  <si>
    <t>张福金</t>
  </si>
  <si>
    <t>410422196403110014</t>
  </si>
  <si>
    <t>623059112301892172</t>
  </si>
  <si>
    <t>陈柱</t>
  </si>
  <si>
    <t>410422194804100037</t>
  </si>
  <si>
    <t>12318702800021161</t>
  </si>
  <si>
    <t>陈华林</t>
  </si>
  <si>
    <t>410422195002150037</t>
  </si>
  <si>
    <t>00000007935561233889</t>
  </si>
  <si>
    <t>王桂兰</t>
  </si>
  <si>
    <t>410422193810060022</t>
  </si>
  <si>
    <t>12318702600021162</t>
  </si>
  <si>
    <t>乔建松</t>
  </si>
  <si>
    <t>410422195809160033</t>
  </si>
  <si>
    <t>00000110159321239889</t>
  </si>
  <si>
    <t>刘美英</t>
  </si>
  <si>
    <t>410422194212060027</t>
  </si>
  <si>
    <t>12318702600021157</t>
  </si>
  <si>
    <t>刘秋霞</t>
  </si>
  <si>
    <t>410422197410191822</t>
  </si>
  <si>
    <t>622991112301442831</t>
  </si>
  <si>
    <t>王秀峰</t>
  </si>
  <si>
    <t>410422193406070034</t>
  </si>
  <si>
    <t>12318702400021158</t>
  </si>
  <si>
    <t>余秀兰</t>
  </si>
  <si>
    <t>41041219440707002X</t>
  </si>
  <si>
    <t>623059112301903540</t>
  </si>
  <si>
    <t>新李寨</t>
  </si>
  <si>
    <t>牛大法</t>
  </si>
  <si>
    <t>410422194007161013</t>
  </si>
  <si>
    <t>00000133288561230889</t>
  </si>
  <si>
    <t>牛红涛</t>
  </si>
  <si>
    <t>410422197504091056</t>
  </si>
  <si>
    <t>00000221809431234889</t>
  </si>
  <si>
    <t>田庄乡</t>
  </si>
  <si>
    <t>田庄乡东李敬老院（九龙街道北街）</t>
  </si>
  <si>
    <t>赵遂正</t>
  </si>
  <si>
    <t>410422194907024313</t>
  </si>
  <si>
    <t>城市集中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</si>
</sst>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4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3" fillId="7" borderId="0" applyNumberFormat="0" applyBorder="0" applyAlignment="0" applyProtection="0"/>
    <xf numFmtId="0" fontId="10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5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18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22" fillId="0" borderId="9" xfId="63" applyNumberFormat="1" applyFont="1" applyFill="1" applyBorder="1" applyAlignment="1">
      <alignment horizontal="center" vertical="center" wrapText="1"/>
      <protection/>
    </xf>
    <xf numFmtId="0" fontId="22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3" fillId="19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63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7.125" style="2" customWidth="1"/>
    <col min="2" max="3" width="5.50390625" style="2" customWidth="1"/>
    <col min="4" max="4" width="16.375" style="2" customWidth="1"/>
    <col min="5" max="5" width="18.125" style="3" customWidth="1"/>
    <col min="6" max="6" width="6.625" style="2" customWidth="1"/>
    <col min="7" max="7" width="9.25390625" style="2" customWidth="1"/>
    <col min="8" max="11" width="7.50390625" style="2" customWidth="1"/>
    <col min="12" max="12" width="16.375" style="3" customWidth="1"/>
    <col min="13" max="13" width="18.125" style="3" customWidth="1"/>
    <col min="14" max="14" width="8.375" style="4" customWidth="1"/>
    <col min="15" max="16384" width="9.00390625" style="2" customWidth="1"/>
  </cols>
  <sheetData>
    <row r="1" spans="1:14" ht="12">
      <c r="A1" s="5" t="s">
        <v>0</v>
      </c>
      <c r="B1" s="6" t="s">
        <v>1</v>
      </c>
      <c r="C1" s="6" t="s">
        <v>2</v>
      </c>
      <c r="D1" s="5" t="s">
        <v>3</v>
      </c>
      <c r="E1" s="5" t="s">
        <v>4</v>
      </c>
      <c r="F1" s="6">
        <v>1</v>
      </c>
      <c r="G1" s="7">
        <f>F1*2028</f>
        <v>2028</v>
      </c>
      <c r="H1" s="7">
        <v>16.8</v>
      </c>
      <c r="I1" s="7">
        <f>F1*195</f>
        <v>195</v>
      </c>
      <c r="J1" s="8" t="s">
        <v>5</v>
      </c>
      <c r="K1" s="8" t="s">
        <v>6</v>
      </c>
      <c r="L1" s="19" t="s">
        <v>7</v>
      </c>
      <c r="M1" s="19" t="s">
        <v>8</v>
      </c>
      <c r="N1" s="7">
        <f>F1*450</f>
        <v>450</v>
      </c>
    </row>
    <row r="2" spans="1:14" ht="12">
      <c r="A2" s="5" t="s">
        <v>0</v>
      </c>
      <c r="B2" s="6" t="s">
        <v>1</v>
      </c>
      <c r="C2" s="6" t="s">
        <v>9</v>
      </c>
      <c r="D2" s="5" t="s">
        <v>10</v>
      </c>
      <c r="E2" s="5" t="s">
        <v>11</v>
      </c>
      <c r="F2" s="6">
        <v>1</v>
      </c>
      <c r="G2" s="7">
        <f aca="true" t="shared" si="0" ref="G2:G21">F2*2028</f>
        <v>2028</v>
      </c>
      <c r="H2" s="7">
        <v>16.8</v>
      </c>
      <c r="I2" s="7">
        <f aca="true" t="shared" si="1" ref="I2:I20">F2*195</f>
        <v>195</v>
      </c>
      <c r="J2" s="8" t="s">
        <v>5</v>
      </c>
      <c r="K2" s="8" t="s">
        <v>12</v>
      </c>
      <c r="L2" s="5" t="s">
        <v>13</v>
      </c>
      <c r="M2" s="19" t="s">
        <v>14</v>
      </c>
      <c r="N2" s="7">
        <f>F2*450</f>
        <v>450</v>
      </c>
    </row>
    <row r="3" spans="1:14" ht="12">
      <c r="A3" s="5" t="s">
        <v>0</v>
      </c>
      <c r="B3" s="6" t="s">
        <v>1</v>
      </c>
      <c r="C3" s="5" t="s">
        <v>15</v>
      </c>
      <c r="D3" s="5" t="s">
        <v>16</v>
      </c>
      <c r="E3" s="5" t="s">
        <v>17</v>
      </c>
      <c r="F3" s="6">
        <v>1</v>
      </c>
      <c r="G3" s="7">
        <f t="shared" si="0"/>
        <v>2028</v>
      </c>
      <c r="H3" s="7">
        <v>16.8</v>
      </c>
      <c r="I3" s="7">
        <f t="shared" si="1"/>
        <v>195</v>
      </c>
      <c r="J3" s="8" t="s">
        <v>5</v>
      </c>
      <c r="K3" s="15" t="s">
        <v>18</v>
      </c>
      <c r="L3" s="15" t="s">
        <v>19</v>
      </c>
      <c r="M3" s="15" t="s">
        <v>20</v>
      </c>
      <c r="N3" s="7">
        <f>F3*450</f>
        <v>450</v>
      </c>
    </row>
    <row r="4" spans="1:14" ht="12">
      <c r="A4" s="5" t="s">
        <v>0</v>
      </c>
      <c r="B4" s="6" t="s">
        <v>21</v>
      </c>
      <c r="C4" s="6" t="s">
        <v>22</v>
      </c>
      <c r="D4" s="5" t="s">
        <v>23</v>
      </c>
      <c r="E4" s="5" t="s">
        <v>24</v>
      </c>
      <c r="F4" s="6">
        <v>1</v>
      </c>
      <c r="G4" s="7">
        <f t="shared" si="0"/>
        <v>2028</v>
      </c>
      <c r="H4" s="7">
        <v>16.8</v>
      </c>
      <c r="I4" s="7">
        <f t="shared" si="1"/>
        <v>195</v>
      </c>
      <c r="J4" s="8" t="s">
        <v>25</v>
      </c>
      <c r="K4" s="8" t="s">
        <v>26</v>
      </c>
      <c r="L4" s="19" t="s">
        <v>27</v>
      </c>
      <c r="M4" s="19" t="s">
        <v>28</v>
      </c>
      <c r="N4" s="7">
        <f>F4*900</f>
        <v>900</v>
      </c>
    </row>
    <row r="5" spans="1:14" ht="12">
      <c r="A5" s="5" t="s">
        <v>0</v>
      </c>
      <c r="B5" s="6" t="s">
        <v>21</v>
      </c>
      <c r="C5" s="6" t="s">
        <v>29</v>
      </c>
      <c r="D5" s="5" t="s">
        <v>30</v>
      </c>
      <c r="E5" s="5" t="s">
        <v>31</v>
      </c>
      <c r="F5" s="6">
        <v>1</v>
      </c>
      <c r="G5" s="7">
        <f t="shared" si="0"/>
        <v>2028</v>
      </c>
      <c r="H5" s="7">
        <v>16.8</v>
      </c>
      <c r="I5" s="7">
        <f t="shared" si="1"/>
        <v>195</v>
      </c>
      <c r="J5" s="8" t="s">
        <v>25</v>
      </c>
      <c r="K5" s="8" t="s">
        <v>32</v>
      </c>
      <c r="L5" s="19" t="s">
        <v>33</v>
      </c>
      <c r="M5" s="19" t="s">
        <v>34</v>
      </c>
      <c r="N5" s="7">
        <f>F5*900</f>
        <v>900</v>
      </c>
    </row>
    <row r="6" spans="1:14" ht="12">
      <c r="A6" s="5" t="s">
        <v>0</v>
      </c>
      <c r="B6" s="6" t="s">
        <v>21</v>
      </c>
      <c r="C6" s="6" t="s">
        <v>35</v>
      </c>
      <c r="D6" s="5" t="s">
        <v>36</v>
      </c>
      <c r="E6" s="5" t="s">
        <v>37</v>
      </c>
      <c r="F6" s="6">
        <v>1</v>
      </c>
      <c r="G6" s="7">
        <f t="shared" si="0"/>
        <v>2028</v>
      </c>
      <c r="H6" s="7">
        <v>16.8</v>
      </c>
      <c r="I6" s="7">
        <f t="shared" si="1"/>
        <v>195</v>
      </c>
      <c r="J6" s="8" t="s">
        <v>25</v>
      </c>
      <c r="K6" s="5" t="s">
        <v>38</v>
      </c>
      <c r="L6" s="5" t="s">
        <v>39</v>
      </c>
      <c r="M6" s="5" t="s">
        <v>40</v>
      </c>
      <c r="N6" s="7">
        <f>F6*900</f>
        <v>900</v>
      </c>
    </row>
    <row r="7" spans="1:14" ht="12">
      <c r="A7" s="5" t="s">
        <v>0</v>
      </c>
      <c r="B7" s="6" t="s">
        <v>1</v>
      </c>
      <c r="C7" s="6" t="s">
        <v>41</v>
      </c>
      <c r="D7" s="5" t="s">
        <v>42</v>
      </c>
      <c r="E7" s="5" t="s">
        <v>43</v>
      </c>
      <c r="F7" s="6">
        <v>1</v>
      </c>
      <c r="G7" s="7">
        <f t="shared" si="0"/>
        <v>2028</v>
      </c>
      <c r="H7" s="7">
        <v>16.8</v>
      </c>
      <c r="I7" s="7">
        <f t="shared" si="1"/>
        <v>195</v>
      </c>
      <c r="J7" s="8" t="s">
        <v>44</v>
      </c>
      <c r="K7" s="8" t="s">
        <v>45</v>
      </c>
      <c r="L7" s="19" t="s">
        <v>46</v>
      </c>
      <c r="M7" s="19" t="s">
        <v>47</v>
      </c>
      <c r="N7" s="7">
        <v>225</v>
      </c>
    </row>
    <row r="8" spans="1:14" ht="12">
      <c r="A8" s="5" t="s">
        <v>0</v>
      </c>
      <c r="B8" s="6" t="s">
        <v>1</v>
      </c>
      <c r="C8" s="5" t="s">
        <v>48</v>
      </c>
      <c r="D8" s="5" t="s">
        <v>49</v>
      </c>
      <c r="E8" s="5" t="s">
        <v>50</v>
      </c>
      <c r="F8" s="6">
        <v>1</v>
      </c>
      <c r="G8" s="7">
        <f t="shared" si="0"/>
        <v>2028</v>
      </c>
      <c r="H8" s="7">
        <v>16.8</v>
      </c>
      <c r="I8" s="7">
        <f t="shared" si="1"/>
        <v>195</v>
      </c>
      <c r="J8" s="8" t="s">
        <v>44</v>
      </c>
      <c r="K8" s="5" t="s">
        <v>51</v>
      </c>
      <c r="L8" s="5" t="s">
        <v>52</v>
      </c>
      <c r="M8" s="5" t="s">
        <v>53</v>
      </c>
      <c r="N8" s="7">
        <v>225</v>
      </c>
    </row>
    <row r="9" spans="1:14" ht="12">
      <c r="A9" s="5" t="s">
        <v>0</v>
      </c>
      <c r="B9" s="6" t="s">
        <v>21</v>
      </c>
      <c r="C9" s="6" t="s">
        <v>54</v>
      </c>
      <c r="D9" s="5" t="s">
        <v>55</v>
      </c>
      <c r="E9" s="5" t="s">
        <v>56</v>
      </c>
      <c r="F9" s="6">
        <v>1</v>
      </c>
      <c r="G9" s="7">
        <f t="shared" si="0"/>
        <v>2028</v>
      </c>
      <c r="H9" s="7">
        <v>16.8</v>
      </c>
      <c r="I9" s="7">
        <f t="shared" si="1"/>
        <v>195</v>
      </c>
      <c r="J9" s="8" t="s">
        <v>44</v>
      </c>
      <c r="K9" s="8" t="s">
        <v>57</v>
      </c>
      <c r="L9" s="19" t="s">
        <v>58</v>
      </c>
      <c r="M9" s="19" t="s">
        <v>59</v>
      </c>
      <c r="N9" s="7">
        <v>225</v>
      </c>
    </row>
    <row r="10" spans="1:14" ht="12">
      <c r="A10" s="5" t="s">
        <v>0</v>
      </c>
      <c r="B10" s="6" t="s">
        <v>21</v>
      </c>
      <c r="C10" s="6" t="s">
        <v>60</v>
      </c>
      <c r="D10" s="5" t="s">
        <v>61</v>
      </c>
      <c r="E10" s="5" t="s">
        <v>62</v>
      </c>
      <c r="F10" s="6">
        <v>1</v>
      </c>
      <c r="G10" s="7">
        <f t="shared" si="0"/>
        <v>2028</v>
      </c>
      <c r="H10" s="7">
        <v>16.8</v>
      </c>
      <c r="I10" s="7">
        <f t="shared" si="1"/>
        <v>195</v>
      </c>
      <c r="J10" s="8" t="s">
        <v>44</v>
      </c>
      <c r="K10" s="8" t="s">
        <v>63</v>
      </c>
      <c r="L10" s="19" t="s">
        <v>64</v>
      </c>
      <c r="M10" s="19" t="s">
        <v>65</v>
      </c>
      <c r="N10" s="7">
        <v>225</v>
      </c>
    </row>
    <row r="11" spans="1:14" ht="12">
      <c r="A11" s="5" t="s">
        <v>0</v>
      </c>
      <c r="B11" s="6" t="s">
        <v>21</v>
      </c>
      <c r="C11" s="5" t="s">
        <v>66</v>
      </c>
      <c r="D11" s="5" t="s">
        <v>67</v>
      </c>
      <c r="E11" s="5" t="s">
        <v>68</v>
      </c>
      <c r="F11" s="6">
        <v>1</v>
      </c>
      <c r="G11" s="7">
        <f t="shared" si="0"/>
        <v>2028</v>
      </c>
      <c r="H11" s="7">
        <v>16.8</v>
      </c>
      <c r="I11" s="7">
        <f t="shared" si="1"/>
        <v>195</v>
      </c>
      <c r="J11" s="8" t="s">
        <v>44</v>
      </c>
      <c r="K11" s="5" t="s">
        <v>69</v>
      </c>
      <c r="L11" s="5" t="s">
        <v>70</v>
      </c>
      <c r="M11" s="5" t="s">
        <v>71</v>
      </c>
      <c r="N11" s="7">
        <v>225</v>
      </c>
    </row>
    <row r="12" spans="1:14" ht="12">
      <c r="A12" s="5" t="s">
        <v>0</v>
      </c>
      <c r="B12" s="6" t="s">
        <v>21</v>
      </c>
      <c r="C12" s="6" t="s">
        <v>72</v>
      </c>
      <c r="D12" s="5" t="s">
        <v>73</v>
      </c>
      <c r="E12" s="5" t="s">
        <v>74</v>
      </c>
      <c r="F12" s="6">
        <v>1</v>
      </c>
      <c r="G12" s="7">
        <f t="shared" si="0"/>
        <v>2028</v>
      </c>
      <c r="H12" s="7">
        <v>16.8</v>
      </c>
      <c r="I12" s="7">
        <f t="shared" si="1"/>
        <v>195</v>
      </c>
      <c r="J12" s="8" t="s">
        <v>44</v>
      </c>
      <c r="K12" s="16" t="s">
        <v>75</v>
      </c>
      <c r="L12" s="15" t="s">
        <v>76</v>
      </c>
      <c r="M12" s="20" t="s">
        <v>77</v>
      </c>
      <c r="N12" s="7">
        <v>225</v>
      </c>
    </row>
    <row r="13" spans="1:14" ht="12">
      <c r="A13" s="5" t="s">
        <v>0</v>
      </c>
      <c r="B13" s="6" t="s">
        <v>1</v>
      </c>
      <c r="C13" s="8" t="s">
        <v>78</v>
      </c>
      <c r="D13" s="9" t="s">
        <v>79</v>
      </c>
      <c r="E13" s="9" t="s">
        <v>80</v>
      </c>
      <c r="F13" s="8">
        <v>1</v>
      </c>
      <c r="G13" s="7">
        <f t="shared" si="0"/>
        <v>2028</v>
      </c>
      <c r="H13" s="7">
        <v>16.8</v>
      </c>
      <c r="I13" s="7">
        <f t="shared" si="1"/>
        <v>195</v>
      </c>
      <c r="J13" s="8" t="s">
        <v>44</v>
      </c>
      <c r="K13" s="9" t="s">
        <v>81</v>
      </c>
      <c r="L13" s="9" t="s">
        <v>82</v>
      </c>
      <c r="M13" s="9" t="s">
        <v>83</v>
      </c>
      <c r="N13" s="7">
        <v>225</v>
      </c>
    </row>
    <row r="14" spans="1:14" s="1" customFormat="1" ht="12">
      <c r="A14" s="5" t="s">
        <v>84</v>
      </c>
      <c r="B14" s="6" t="s">
        <v>85</v>
      </c>
      <c r="C14" s="6" t="s">
        <v>86</v>
      </c>
      <c r="D14" s="5" t="s">
        <v>87</v>
      </c>
      <c r="E14" s="10" t="s">
        <v>88</v>
      </c>
      <c r="F14" s="6">
        <v>1</v>
      </c>
      <c r="G14" s="7">
        <f t="shared" si="0"/>
        <v>2028</v>
      </c>
      <c r="H14" s="7">
        <v>16.8</v>
      </c>
      <c r="I14" s="7">
        <f t="shared" si="1"/>
        <v>195</v>
      </c>
      <c r="J14" s="8" t="s">
        <v>44</v>
      </c>
      <c r="K14" s="8" t="s">
        <v>89</v>
      </c>
      <c r="L14" s="5" t="s">
        <v>90</v>
      </c>
      <c r="M14" s="5" t="s">
        <v>91</v>
      </c>
      <c r="N14" s="7">
        <v>225</v>
      </c>
    </row>
    <row r="15" spans="1:14" s="1" customFormat="1" ht="12">
      <c r="A15" s="5" t="s">
        <v>84</v>
      </c>
      <c r="B15" s="6" t="s">
        <v>85</v>
      </c>
      <c r="C15" s="6" t="s">
        <v>92</v>
      </c>
      <c r="D15" s="5" t="s">
        <v>93</v>
      </c>
      <c r="E15" s="10" t="s">
        <v>94</v>
      </c>
      <c r="F15" s="6">
        <v>1</v>
      </c>
      <c r="G15" s="7">
        <f t="shared" si="0"/>
        <v>2028</v>
      </c>
      <c r="H15" s="7">
        <v>16.8</v>
      </c>
      <c r="I15" s="7">
        <f t="shared" si="1"/>
        <v>195</v>
      </c>
      <c r="J15" s="8" t="s">
        <v>44</v>
      </c>
      <c r="K15" s="8" t="s">
        <v>95</v>
      </c>
      <c r="L15" s="5" t="s">
        <v>96</v>
      </c>
      <c r="M15" s="5" t="s">
        <v>97</v>
      </c>
      <c r="N15" s="7">
        <v>225</v>
      </c>
    </row>
    <row r="16" spans="1:14" s="1" customFormat="1" ht="12">
      <c r="A16" s="5" t="s">
        <v>84</v>
      </c>
      <c r="B16" s="6" t="s">
        <v>85</v>
      </c>
      <c r="C16" s="6" t="s">
        <v>98</v>
      </c>
      <c r="D16" s="5" t="s">
        <v>99</v>
      </c>
      <c r="E16" s="10" t="s">
        <v>100</v>
      </c>
      <c r="F16" s="6">
        <v>1</v>
      </c>
      <c r="G16" s="7">
        <f t="shared" si="0"/>
        <v>2028</v>
      </c>
      <c r="H16" s="7">
        <v>16.8</v>
      </c>
      <c r="I16" s="7">
        <f t="shared" si="1"/>
        <v>195</v>
      </c>
      <c r="J16" s="8" t="s">
        <v>44</v>
      </c>
      <c r="K16" s="8" t="s">
        <v>101</v>
      </c>
      <c r="L16" s="5" t="s">
        <v>102</v>
      </c>
      <c r="M16" s="5" t="s">
        <v>103</v>
      </c>
      <c r="N16" s="7">
        <v>225</v>
      </c>
    </row>
    <row r="17" spans="1:14" s="1" customFormat="1" ht="12">
      <c r="A17" s="5" t="s">
        <v>84</v>
      </c>
      <c r="B17" s="6" t="s">
        <v>85</v>
      </c>
      <c r="C17" s="6" t="s">
        <v>104</v>
      </c>
      <c r="D17" s="5" t="s">
        <v>105</v>
      </c>
      <c r="E17" s="10" t="s">
        <v>106</v>
      </c>
      <c r="F17" s="6">
        <v>1</v>
      </c>
      <c r="G17" s="7">
        <f t="shared" si="0"/>
        <v>2028</v>
      </c>
      <c r="H17" s="7">
        <v>16.8</v>
      </c>
      <c r="I17" s="7">
        <f t="shared" si="1"/>
        <v>195</v>
      </c>
      <c r="J17" s="8" t="s">
        <v>44</v>
      </c>
      <c r="K17" s="8" t="s">
        <v>107</v>
      </c>
      <c r="L17" s="5" t="s">
        <v>108</v>
      </c>
      <c r="M17" s="5" t="s">
        <v>109</v>
      </c>
      <c r="N17" s="7">
        <v>225</v>
      </c>
    </row>
    <row r="18" spans="1:14" s="1" customFormat="1" ht="12">
      <c r="A18" s="5" t="s">
        <v>84</v>
      </c>
      <c r="B18" s="6" t="s">
        <v>85</v>
      </c>
      <c r="C18" s="6" t="s">
        <v>110</v>
      </c>
      <c r="D18" s="5" t="s">
        <v>111</v>
      </c>
      <c r="E18" s="10" t="s">
        <v>112</v>
      </c>
      <c r="F18" s="6">
        <v>1</v>
      </c>
      <c r="G18" s="7">
        <f t="shared" si="0"/>
        <v>2028</v>
      </c>
      <c r="H18" s="7">
        <v>16.8</v>
      </c>
      <c r="I18" s="7">
        <f t="shared" si="1"/>
        <v>195</v>
      </c>
      <c r="J18" s="8" t="s">
        <v>44</v>
      </c>
      <c r="K18" s="8" t="s">
        <v>113</v>
      </c>
      <c r="L18" s="5" t="s">
        <v>114</v>
      </c>
      <c r="M18" s="5" t="s">
        <v>115</v>
      </c>
      <c r="N18" s="7">
        <v>225</v>
      </c>
    </row>
    <row r="19" spans="1:14" s="1" customFormat="1" ht="12">
      <c r="A19" s="5" t="s">
        <v>84</v>
      </c>
      <c r="B19" s="6" t="s">
        <v>85</v>
      </c>
      <c r="C19" s="6" t="s">
        <v>116</v>
      </c>
      <c r="D19" s="5" t="s">
        <v>117</v>
      </c>
      <c r="E19" s="10" t="s">
        <v>118</v>
      </c>
      <c r="F19" s="6">
        <v>1</v>
      </c>
      <c r="G19" s="7">
        <f t="shared" si="0"/>
        <v>2028</v>
      </c>
      <c r="H19" s="7">
        <v>16.8</v>
      </c>
      <c r="I19" s="7">
        <f t="shared" si="1"/>
        <v>195</v>
      </c>
      <c r="J19" s="8" t="s">
        <v>44</v>
      </c>
      <c r="K19" s="8" t="s">
        <v>119</v>
      </c>
      <c r="L19" s="5" t="s">
        <v>120</v>
      </c>
      <c r="M19" s="5" t="s">
        <v>121</v>
      </c>
      <c r="N19" s="7">
        <v>225</v>
      </c>
    </row>
    <row r="20" spans="1:14" s="1" customFormat="1" ht="12">
      <c r="A20" s="5" t="s">
        <v>84</v>
      </c>
      <c r="B20" s="6" t="s">
        <v>122</v>
      </c>
      <c r="C20" s="6" t="s">
        <v>123</v>
      </c>
      <c r="D20" s="5" t="s">
        <v>124</v>
      </c>
      <c r="E20" s="11" t="s">
        <v>125</v>
      </c>
      <c r="F20" s="6">
        <v>1</v>
      </c>
      <c r="G20" s="7">
        <f t="shared" si="0"/>
        <v>2028</v>
      </c>
      <c r="H20" s="7">
        <v>16.8</v>
      </c>
      <c r="I20" s="7">
        <f t="shared" si="1"/>
        <v>195</v>
      </c>
      <c r="J20" s="8" t="s">
        <v>44</v>
      </c>
      <c r="K20" s="8" t="s">
        <v>126</v>
      </c>
      <c r="L20" s="5" t="s">
        <v>127</v>
      </c>
      <c r="M20" s="5" t="s">
        <v>128</v>
      </c>
      <c r="N20" s="7">
        <v>225</v>
      </c>
    </row>
    <row r="21" spans="1:14" s="2" customFormat="1" ht="36" customHeight="1">
      <c r="A21" s="12" t="s">
        <v>129</v>
      </c>
      <c r="B21" s="13" t="s">
        <v>130</v>
      </c>
      <c r="C21" s="13" t="s">
        <v>131</v>
      </c>
      <c r="D21" s="12" t="s">
        <v>132</v>
      </c>
      <c r="E21" s="12"/>
      <c r="F21" s="13">
        <v>1</v>
      </c>
      <c r="G21" s="14">
        <f t="shared" si="0"/>
        <v>2028</v>
      </c>
      <c r="H21" s="14">
        <f>F21*195</f>
        <v>195</v>
      </c>
      <c r="I21" s="17"/>
      <c r="J21" s="17" t="s">
        <v>44</v>
      </c>
      <c r="K21" s="14">
        <v>225</v>
      </c>
      <c r="L21" s="18" t="s">
        <v>133</v>
      </c>
      <c r="M21" s="17"/>
      <c r="N21" s="17"/>
    </row>
    <row r="22" spans="6:13" ht="12">
      <c r="F22" s="4">
        <f>SUM(F1:F21)</f>
        <v>21</v>
      </c>
      <c r="G22" s="4"/>
      <c r="H22" s="4"/>
      <c r="I22" s="4"/>
      <c r="J22" s="4"/>
      <c r="K22" s="4"/>
      <c r="L22" s="4"/>
      <c r="M22" s="4"/>
    </row>
  </sheetData>
  <sheetProtection/>
  <autoFilter ref="A1:N22"/>
  <printOptions horizontalCentered="1"/>
  <pageMargins left="0.55" right="0.5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秦oOo冲 </cp:lastModifiedBy>
  <cp:lastPrinted>2017-05-27T02:32:45Z</cp:lastPrinted>
  <dcterms:created xsi:type="dcterms:W3CDTF">2017-05-23T02:51:00Z</dcterms:created>
  <dcterms:modified xsi:type="dcterms:W3CDTF">2019-07-12T00:56:17Z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