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1"/>
  </bookViews>
  <sheets>
    <sheet name="附件1" sheetId="1" r:id="rId1"/>
    <sheet name="附件2" sheetId="2" r:id="rId2"/>
  </sheets>
  <definedNames>
    <definedName name="_xlnm.Print_Area" localSheetId="0">'附件1'!$A$1:$M$19</definedName>
    <definedName name="_xlnm.Print_Titles" localSheetId="0">'附件1'!$1:$5</definedName>
    <definedName name="_xlnm.Print_Titles" localSheetId="1">'附件2'!$1:$5</definedName>
  </definedNames>
  <calcPr fullCalcOnLoad="1"/>
</workbook>
</file>

<file path=xl/sharedStrings.xml><?xml version="1.0" encoding="utf-8"?>
<sst xmlns="http://schemas.openxmlformats.org/spreadsheetml/2006/main" count="2776" uniqueCount="1114">
  <si>
    <t>附件1：</t>
  </si>
  <si>
    <t>叶县2018年年初统筹整合涉农资金汇总表</t>
  </si>
  <si>
    <t>单位：万元</t>
  </si>
  <si>
    <t>序号</t>
  </si>
  <si>
    <t>专项资金名称</t>
  </si>
  <si>
    <t>资金文号</t>
  </si>
  <si>
    <t>总计</t>
  </si>
  <si>
    <t>整合资金</t>
  </si>
  <si>
    <t>结转、结余资金</t>
  </si>
  <si>
    <t>扶贫资金收回</t>
  </si>
  <si>
    <t>备注</t>
  </si>
  <si>
    <t>合计</t>
  </si>
  <si>
    <t>中央</t>
  </si>
  <si>
    <t>省</t>
  </si>
  <si>
    <t>市</t>
  </si>
  <si>
    <t>县</t>
  </si>
  <si>
    <t>其他</t>
  </si>
  <si>
    <t>叶县2018年统筹整合资金合计</t>
  </si>
  <si>
    <t>2018年度农业综合开发贫困县可统筹整合使用财政资金</t>
  </si>
  <si>
    <t>平财预【2017】810号</t>
  </si>
  <si>
    <t>对中央资金配套的省级资金</t>
  </si>
  <si>
    <t>2018年中央及省级财政扶贫以工代赈资金</t>
  </si>
  <si>
    <t>平财预【2017】812号</t>
  </si>
  <si>
    <t>扶贫专项资金</t>
  </si>
  <si>
    <t>2018年中央财政扶贫发展资金预算指标的通知</t>
  </si>
  <si>
    <t>平财预【2017】814号</t>
  </si>
  <si>
    <t>2018年农村危房改造中央和省级补助资金预算指标的通知</t>
  </si>
  <si>
    <t>平财预【2017】816号</t>
  </si>
  <si>
    <t>2018年国有贫困林场扶贫资金预算指标的通知</t>
  </si>
  <si>
    <t>平财预【2017】817号</t>
  </si>
  <si>
    <t>2018年省派驻村第一书记专项扶贫资金</t>
  </si>
  <si>
    <t>平财预【2017】834号</t>
  </si>
  <si>
    <t>2018年中央及省级财政扶贫少数民族发展资金预算指标的通知</t>
  </si>
  <si>
    <t>平财预【2017】859号</t>
  </si>
  <si>
    <t>2018年中央水利发展资金和省级资金预算指标的通知</t>
  </si>
  <si>
    <t>平财预【2017】863号</t>
  </si>
  <si>
    <t>2018年省级农村综合改革转移支付资金</t>
  </si>
  <si>
    <t>平财预【2017】867号</t>
  </si>
  <si>
    <t>2018年中央和省级林业专项资金</t>
  </si>
  <si>
    <t>平财预【2017】868号</t>
  </si>
  <si>
    <t>有中央资金的省级资金</t>
  </si>
  <si>
    <t>2018年粮改饲试点项目补助资金预算指标的通知</t>
  </si>
  <si>
    <t>平财预【2017】870号</t>
  </si>
  <si>
    <r>
      <t>备注：以上为收到的标注可统筹字样的文件省级资金部分以及扶贫专项资金。1、叶县为省级贫困县，根据豫财农〔2018</t>
    </r>
    <r>
      <rPr>
        <sz val="12"/>
        <rFont val="宋体"/>
        <family val="0"/>
      </rPr>
      <t>〕</t>
    </r>
    <r>
      <rPr>
        <sz val="12"/>
        <rFont val="宋体"/>
        <family val="0"/>
      </rPr>
      <t>24号文件精神，省级扶贫县中央资金不再整合，但省级对中央资金的配套部分未明确是否整合，待《整合资金试点办法》修订版出台后予以执行。2、按要求扶贫专项资金也列入方案。</t>
    </r>
  </si>
  <si>
    <t>附件2：</t>
  </si>
  <si>
    <t>叶县2018年年度扶贫资金项目计划安排明细表</t>
  </si>
  <si>
    <t>项目名称</t>
  </si>
  <si>
    <t>项目内容</t>
  </si>
  <si>
    <t>补助标准</t>
  </si>
  <si>
    <t>建设地点</t>
  </si>
  <si>
    <t>投入资金（万元）</t>
  </si>
  <si>
    <t>责任
单位</t>
  </si>
  <si>
    <t>绩效目标</t>
  </si>
  <si>
    <t>时间进度</t>
  </si>
  <si>
    <t>资金来源</t>
  </si>
  <si>
    <t>（建设任务）</t>
  </si>
  <si>
    <t>开工时间</t>
  </si>
  <si>
    <t>完工时间</t>
  </si>
  <si>
    <t>完成验收时间</t>
  </si>
  <si>
    <t>资金名称和文号</t>
  </si>
  <si>
    <t>金额</t>
  </si>
  <si>
    <t>资金投入总计</t>
  </si>
  <si>
    <t>一、农村基础设施建设</t>
  </si>
  <si>
    <t>（一）交通局基础设施建设</t>
  </si>
  <si>
    <t>X003平龙线</t>
  </si>
  <si>
    <t xml:space="preserve">   水泥路面坑槽挖补</t>
  </si>
  <si>
    <t>龙泉乡、叶邑镇、夏李乡</t>
  </si>
  <si>
    <t>叶县交通局</t>
  </si>
  <si>
    <t>解决该村16437人出行</t>
  </si>
  <si>
    <r>
      <t>201</t>
    </r>
    <r>
      <rPr>
        <sz val="10"/>
        <color indexed="8"/>
        <rFont val="宋体"/>
        <family val="0"/>
      </rPr>
      <t>8.4</t>
    </r>
    <r>
      <rPr>
        <sz val="10"/>
        <color indexed="8"/>
        <rFont val="宋体"/>
        <family val="0"/>
      </rPr>
      <t>.10前</t>
    </r>
  </si>
  <si>
    <r>
      <t>201</t>
    </r>
    <r>
      <rPr>
        <sz val="10"/>
        <color indexed="8"/>
        <rFont val="宋体"/>
        <family val="0"/>
      </rPr>
      <t>8</t>
    </r>
    <r>
      <rPr>
        <sz val="10"/>
        <color indexed="8"/>
        <rFont val="宋体"/>
        <family val="0"/>
      </rPr>
      <t>.</t>
    </r>
    <r>
      <rPr>
        <sz val="10"/>
        <color indexed="8"/>
        <rFont val="宋体"/>
        <family val="0"/>
      </rPr>
      <t>6.30前</t>
    </r>
  </si>
  <si>
    <r>
      <t>201</t>
    </r>
    <r>
      <rPr>
        <sz val="10"/>
        <color indexed="8"/>
        <rFont val="宋体"/>
        <family val="0"/>
      </rPr>
      <t>8</t>
    </r>
    <r>
      <rPr>
        <sz val="10"/>
        <color indexed="8"/>
        <rFont val="宋体"/>
        <family val="0"/>
      </rPr>
      <t>.</t>
    </r>
    <r>
      <rPr>
        <sz val="10"/>
        <color indexed="8"/>
        <rFont val="宋体"/>
        <family val="0"/>
      </rPr>
      <t>7.30前</t>
    </r>
  </si>
  <si>
    <t>Y015丁铁线</t>
  </si>
  <si>
    <t xml:space="preserve">   水泥路面坑槽挖补及灌缝</t>
  </si>
  <si>
    <t>夏李乡、常村镇</t>
  </si>
  <si>
    <t>解决该村17910出行</t>
  </si>
  <si>
    <t>Y012新大线</t>
  </si>
  <si>
    <t xml:space="preserve">   水泥路面挖补坑槽</t>
  </si>
  <si>
    <t>辛店镇</t>
  </si>
  <si>
    <t>解决该村4291出行</t>
  </si>
  <si>
    <t>Y017雷罗线</t>
  </si>
  <si>
    <t>辛店镇、叶邑镇、保安镇</t>
  </si>
  <si>
    <t>解决该村3731出行</t>
  </si>
  <si>
    <t>X002璋后线</t>
  </si>
  <si>
    <t>处置安全隐患1.9KM,坑槽2500㎡，挡土墙1020m³，标志牌35块，护栏200米，示警桩297根，标线3804㎡</t>
  </si>
  <si>
    <t>邓李乡、水寨乡</t>
  </si>
  <si>
    <t>解决该村8756人出行</t>
  </si>
  <si>
    <t>Y010廉前线</t>
  </si>
  <si>
    <t>处置安全隐患4.2KM,坑槽3850㎡，标志牌25块，护栏1260米，示警桩135根，标线3467㎡</t>
  </si>
  <si>
    <t>廉村镇</t>
  </si>
  <si>
    <t>解决该村12062人出行</t>
  </si>
  <si>
    <t>Y011夏常线</t>
  </si>
  <si>
    <t>处置安全隐患4.1KM,坑槽100㎡，标志牌24块，护栏1600米，示警桩36根，标线2538㎡</t>
  </si>
  <si>
    <t>解决该村6239人出行</t>
  </si>
  <si>
    <t>Y013权沈线</t>
  </si>
  <si>
    <t>处置安全隐患5.3KM,坑槽2500㎡，挡土墙510m³，标志牌25块，护栏200米，示警桩84根，标线3642㎡</t>
  </si>
  <si>
    <t>仙台镇、龙泉乡、叶邑镇</t>
  </si>
  <si>
    <t>解决该村10976人出行</t>
  </si>
  <si>
    <t>解决该村17910人出行</t>
  </si>
  <si>
    <t>Y025吕太线</t>
  </si>
  <si>
    <t>处置安全隐患2.67KM,坑槽180㎡，挡土墙637.5m³，标志牌32块，护栏1100米，示警桩366根，标线3252㎡</t>
  </si>
  <si>
    <t>水寨乡、邓李乡</t>
  </si>
  <si>
    <t>解决该村5084人出行</t>
  </si>
  <si>
    <t>Y034夏蛮线</t>
  </si>
  <si>
    <t>处置安全隐患11.15KM,坑槽750㎡，标志牌20块，护栏9060米，示警桩66根，标线1728㎡</t>
  </si>
  <si>
    <t>夏李乡</t>
  </si>
  <si>
    <t>解决该村6218人出行</t>
  </si>
  <si>
    <t>Y045王辛线</t>
  </si>
  <si>
    <t>处置安全隐患0.82KM,坑槽1500㎡，标志牌18块，护栏40米，示警桩144根</t>
  </si>
  <si>
    <t>廉村镇、仙台镇</t>
  </si>
  <si>
    <t>解决该村5494人出行</t>
  </si>
  <si>
    <t>X004龚田线</t>
  </si>
  <si>
    <t>处置安全隐患1.7KM,标志牌94块，护栏400米，示警桩459根，标线3114㎡</t>
  </si>
  <si>
    <t>龚店乡、廉村镇、田庄乡、龙泉乡、辛店镇</t>
  </si>
  <si>
    <t>解决该村18376人出行</t>
  </si>
  <si>
    <t>X006寺平线</t>
  </si>
  <si>
    <t>处置安全隐患3.6KM,标志牌35块，示警桩147根，标线4392㎡</t>
  </si>
  <si>
    <t>任店</t>
  </si>
  <si>
    <t>解决该村6384人出行</t>
  </si>
  <si>
    <t>X008曹常线</t>
  </si>
  <si>
    <t>处置安全隐患2.1KM,坑槽1050㎡，标志牌29块，护栏80米，示警桩51根，标线3060㎡</t>
  </si>
  <si>
    <t>常村镇</t>
  </si>
  <si>
    <t>解决该村7432人出行</t>
  </si>
  <si>
    <t>Y019大常线</t>
  </si>
  <si>
    <t>处置安全隐患4.2KM,坑槽800㎡，标志牌9块，护栏150米，示警桩42根</t>
  </si>
  <si>
    <t>辛店</t>
  </si>
  <si>
    <t>解决该村5138人出行</t>
  </si>
  <si>
    <t>Y023楼老线</t>
  </si>
  <si>
    <t>处置安全隐患3KM,标线1008㎡</t>
  </si>
  <si>
    <t>仙台镇</t>
  </si>
  <si>
    <t>解决该村4235人出行</t>
  </si>
  <si>
    <t>Y081环湖路</t>
  </si>
  <si>
    <t>处置安全隐患4.5KM</t>
  </si>
  <si>
    <t>解决该村3726人出行</t>
  </si>
  <si>
    <t>Y030柳桐线</t>
  </si>
  <si>
    <t>处置安全隐患2.4KM,标志牌21块，护栏900米，示警桩180根</t>
  </si>
  <si>
    <t>解决该村3164人出行</t>
  </si>
  <si>
    <t>Y031水库线</t>
  </si>
  <si>
    <t>处置安全隐患2.5KM,坑槽100㎡，标志牌7块，护栏1460米，示警桩36根，标线2100㎡</t>
  </si>
  <si>
    <t>保安镇</t>
  </si>
  <si>
    <t>解决该村4616人出行</t>
  </si>
  <si>
    <t>Y032牛南线</t>
  </si>
  <si>
    <t>处置安全隐患4.6KM,坑槽2700㎡，标志牌13块，护栏3600米，示警桩69根</t>
  </si>
  <si>
    <t>保安镇、夏李乡</t>
  </si>
  <si>
    <t>解决该村8435人出行</t>
  </si>
  <si>
    <t>Y037千坡线</t>
  </si>
  <si>
    <t>处置安全隐患3.3KM,坑槽200㎡，标志牌33块，护栏2000米，示警桩80根，标线3804㎡</t>
  </si>
  <si>
    <t>解决该村6153人出行</t>
  </si>
  <si>
    <t>Y038养魏线</t>
  </si>
  <si>
    <t>处置安全隐患6.4KM,坑槽3500㎡，挡土墙382.5m³，标志牌30块，护栏4700米，示警桩120根，标线4632㎡</t>
  </si>
  <si>
    <t>解决该村3157人出行</t>
  </si>
  <si>
    <t>Y041桃时线</t>
  </si>
  <si>
    <t>处置安全隐患2.5KM,坑槽250㎡，标志牌43块，护栏1700米，示警桩306根，标线3252㎡</t>
  </si>
  <si>
    <t>水寨乡、邓李乡、廉村镇</t>
  </si>
  <si>
    <t>解决该村9231人出行</t>
  </si>
  <si>
    <t>Y043南常线</t>
  </si>
  <si>
    <t>处置安全隐患1.4KM,坑槽2000㎡，标志牌6块，护栏500米，示警桩51根</t>
  </si>
  <si>
    <t>解决该村4232人出行</t>
  </si>
  <si>
    <t>Y052郑草线</t>
  </si>
  <si>
    <t>处置安全隐患1.5KM,坑槽400㎡，标志牌18块，示警桩174根</t>
  </si>
  <si>
    <t>盐都街道办事处</t>
  </si>
  <si>
    <t>解决该村3233人出行</t>
  </si>
  <si>
    <t>Y053坡阁线</t>
  </si>
  <si>
    <t>处置安全隐患1.5KM,坑槽250㎡，标志牌31块，护栏600米，示警桩336根</t>
  </si>
  <si>
    <t>解决该村6726人出行</t>
  </si>
  <si>
    <t>Y056台东徐</t>
  </si>
  <si>
    <t>处置安全隐患2.4KM,坑槽225㎡，标志牌12块，护栏700米，示警桩96根</t>
  </si>
  <si>
    <t>解决该村5861人出行</t>
  </si>
  <si>
    <t>Y061余李线</t>
  </si>
  <si>
    <t>处置安全隐患3.6KM,坑槽120㎡，标志牌10块，护栏2300米，示警桩33根，标线2910㎡</t>
  </si>
  <si>
    <t>解决该村7513人出行</t>
  </si>
  <si>
    <t>Y064碧刘线</t>
  </si>
  <si>
    <t>处置安全隐患1.4KM,坑槽120㎡，标志牌7块，护栏300米，示警桩18根</t>
  </si>
  <si>
    <t>解决该村6237人出行</t>
  </si>
  <si>
    <t>C029小璋线</t>
  </si>
  <si>
    <t>处置安全隐患1.56KM,坑槽135㎡，标志牌6块，示警桩72根</t>
  </si>
  <si>
    <t>水寨乡</t>
  </si>
  <si>
    <t>解决该村3249人出行</t>
  </si>
  <si>
    <t>C031璋侯线</t>
  </si>
  <si>
    <t>处置安全隐患0.8KM,坑槽90㎡，标志牌2块，示警桩18根</t>
  </si>
  <si>
    <t>解决该村4959人出行</t>
  </si>
  <si>
    <t>C043候穆线</t>
  </si>
  <si>
    <t>处置安全隐患1.9KM,坑槽225㎡，标志牌9块，示警桩69根</t>
  </si>
  <si>
    <t>解决该村2240人出行</t>
  </si>
  <si>
    <t>C052伍徐线</t>
  </si>
  <si>
    <t>处置安全隐患2.9KM,坑槽225㎡，标志牌9块，护栏1650米，示警桩99根</t>
  </si>
  <si>
    <t>解决该村1938人出行</t>
  </si>
  <si>
    <t>C054时关线</t>
  </si>
  <si>
    <t>处置安全隐患0.9KM,坑槽90㎡，标志牌4块，护栏80米，示警桩42根</t>
  </si>
  <si>
    <t>解决该村1235人出行</t>
  </si>
  <si>
    <t>C062叶桃线</t>
  </si>
  <si>
    <t>处置安全隐患1.9KM,坑槽135㎡，标志牌11块，护栏1400米，示警桩138根</t>
  </si>
  <si>
    <t>解决该村3124人出行</t>
  </si>
  <si>
    <t>C063杜甘线</t>
  </si>
  <si>
    <t>处置安全隐患6.3KM,坑槽225㎡，标志牌14块，护栏850米，示警桩147根</t>
  </si>
  <si>
    <t>龚店乡</t>
  </si>
  <si>
    <t>解决该村2449人出行</t>
  </si>
  <si>
    <t>C093蒋十线</t>
  </si>
  <si>
    <t>处置安全隐患2.25KM,坑槽135㎡，标志牌8块，示警桩129根</t>
  </si>
  <si>
    <t>解决该村4587人出行</t>
  </si>
  <si>
    <t>C100寨叶线</t>
  </si>
  <si>
    <t>处置安全隐患2.25KM,坑槽90㎡，标志牌8块，示警桩99根</t>
  </si>
  <si>
    <t>解决该村3246人出行</t>
  </si>
  <si>
    <t>C151县陈线</t>
  </si>
  <si>
    <t>处置安全隐患2.5KM</t>
  </si>
  <si>
    <t>解决该村5378人出行</t>
  </si>
  <si>
    <t>C155丰叶线</t>
  </si>
  <si>
    <t>处置安全隐患1.3KM,坑槽135㎡，标志牌5块，护栏60米，示警桩36根</t>
  </si>
  <si>
    <t>九龙街道办事处</t>
  </si>
  <si>
    <t>解决该村4248人出行</t>
  </si>
  <si>
    <t>C174老逍线</t>
  </si>
  <si>
    <t>处置安全隐患2.15KM,坑槽135㎡，挡土墙1785m³，标志牌8块，护栏500米，示警桩120根</t>
  </si>
  <si>
    <t>叶邑镇</t>
  </si>
  <si>
    <t>解决该村2375人出行</t>
  </si>
  <si>
    <t>C176梅逍线</t>
  </si>
  <si>
    <t>处置安全隐患1KM,坑槽135㎡，挡土墙1785m³，标志牌1块，护栏800米，示警桩9根</t>
  </si>
  <si>
    <t>解决该村1092人出行</t>
  </si>
  <si>
    <t>C186叶潘线</t>
  </si>
  <si>
    <t>处置安全隐患1.2KM,坑槽180㎡，标志牌7块，示警桩90根</t>
  </si>
  <si>
    <t>解决该村6251人出行</t>
  </si>
  <si>
    <t>C193邵移线</t>
  </si>
  <si>
    <t>处置安全隐患7.77KM,坑槽225㎡，标志牌12块，护栏1650米，示警桩156根</t>
  </si>
  <si>
    <t>田庄乡</t>
  </si>
  <si>
    <t>解决该村2258人出行</t>
  </si>
  <si>
    <t>C202杨叶线</t>
  </si>
  <si>
    <t>处置安全隐患1KM</t>
  </si>
  <si>
    <t>解决该村4253人出行</t>
  </si>
  <si>
    <t>C211康台线</t>
  </si>
  <si>
    <t>处置安全隐患0.8KM,坑槽135㎡，标志牌2块，示警桩9根</t>
  </si>
  <si>
    <t>解决该村1147人出行</t>
  </si>
  <si>
    <t>C215孙梁线</t>
  </si>
  <si>
    <t>处置安全隐患1.05KM,坑槽135㎡，标志牌12块，护栏400米，示警桩66根</t>
  </si>
  <si>
    <t>解决该村3255人出行</t>
  </si>
  <si>
    <t>C234黄邵线</t>
  </si>
  <si>
    <t>处置安全隐患2KM</t>
  </si>
  <si>
    <t>解决该村6256人出行</t>
  </si>
  <si>
    <t>C241东李线</t>
  </si>
  <si>
    <t>处置安全隐患1.64KM,坑槽135㎡，标志牌6块，示警桩57根</t>
  </si>
  <si>
    <t>解决该村1257人出行</t>
  </si>
  <si>
    <t>C271小岳线</t>
  </si>
  <si>
    <t>处置安全隐患2.88KM,坑槽135㎡，标志牌3块，示警桩33根</t>
  </si>
  <si>
    <t>解决该村2254人出行</t>
  </si>
  <si>
    <t>C272县大线</t>
  </si>
  <si>
    <t>处置安全隐患1.3KM,坑槽180㎡，标志牌3块，护栏180米，示警桩33根</t>
  </si>
  <si>
    <t>解决该村3148人出行</t>
  </si>
  <si>
    <t>C277郭前线</t>
  </si>
  <si>
    <t>处置安全隐患2.85KM,坑槽135㎡，标志牌7块，护栏400米，示警桩33根</t>
  </si>
  <si>
    <t>解决该村1980人出行</t>
  </si>
  <si>
    <t>C323东黄线</t>
  </si>
  <si>
    <t>处置安全隐患1.2KM,坑槽180㎡，标志牌10块，护栏100米，示警桩90根</t>
  </si>
  <si>
    <t>解决该村2671人出行</t>
  </si>
  <si>
    <t>C331仙吴线</t>
  </si>
  <si>
    <t xml:space="preserve">处置安全隐患0.9KM </t>
  </si>
  <si>
    <t>解决该村2049人出行</t>
  </si>
  <si>
    <t>C348夏滹线</t>
  </si>
  <si>
    <t>处置安全隐患1.72KM,坑槽135㎡，标志牌2块，示警桩60根</t>
  </si>
  <si>
    <t>解决该村1038人出行</t>
  </si>
  <si>
    <t>C353叶孟线</t>
  </si>
  <si>
    <t>处置安全隐患2.8KM,坑槽90㎡，标志牌12块，护栏580米，示警桩81根</t>
  </si>
  <si>
    <t>解决该村2923人出行</t>
  </si>
  <si>
    <t>C360王博儒</t>
  </si>
  <si>
    <t>处置安全隐患2.7KM,坑槽180㎡，标志牌6块，护栏100米，示警桩24根</t>
  </si>
  <si>
    <t>解决该村965人出行</t>
  </si>
  <si>
    <t>C373寺耙线</t>
  </si>
  <si>
    <t>处置安全隐患1.75KM,坑槽360㎡，标志牌2块，示警桩18根</t>
  </si>
  <si>
    <t>任店镇</t>
  </si>
  <si>
    <t>解决该村3155人出行</t>
  </si>
  <si>
    <t>C375小新线</t>
  </si>
  <si>
    <t>处置安全隐患1.78KM,坑槽135㎡，标志牌5块，示警桩66根</t>
  </si>
  <si>
    <t>解决该村1267人出行</t>
  </si>
  <si>
    <t>C378平李线</t>
  </si>
  <si>
    <t>处置安全隐患1KM,坑槽225㎡，标志牌6块，示警桩33根</t>
  </si>
  <si>
    <t>龙泉乡</t>
  </si>
  <si>
    <t>解决该村2164人出行</t>
  </si>
  <si>
    <t>C381古汪线</t>
  </si>
  <si>
    <t>处置安全隐患5.95KM,坑槽135㎡，标志牌9块，护栏40米，示警桩93根</t>
  </si>
  <si>
    <t>解决该村3862人出行</t>
  </si>
  <si>
    <t>C392铁南线</t>
  </si>
  <si>
    <t>处置安全隐患2.63KM,坑槽135㎡，标志牌6块，护栏200米，示警桩33根</t>
  </si>
  <si>
    <t>解决该村3048人出行</t>
  </si>
  <si>
    <t>C410小刘线</t>
  </si>
  <si>
    <t>处置安全隐患2.2KM,坑槽180㎡，标志牌5块，护栏100米，示警桩33根</t>
  </si>
  <si>
    <t>解决该村2271人出行</t>
  </si>
  <si>
    <t>C412韩潘线</t>
  </si>
  <si>
    <t>处置安全隐患2.65KM,坑槽225㎡，标志牌16块，护栏300米，示警桩147根</t>
  </si>
  <si>
    <t>解决该村6846人出行</t>
  </si>
  <si>
    <t>C436叶土线</t>
  </si>
  <si>
    <t>处置安全隐患1.7KM,坑槽180㎡，标志牌5块，护栏180米，示警桩81根</t>
  </si>
  <si>
    <t>解决该村3043人出行</t>
  </si>
  <si>
    <t>C467黄小线</t>
  </si>
  <si>
    <t>处置安全隐患1.22KM,坑槽225㎡，标志牌4块，护栏140米，示警桩9根</t>
  </si>
  <si>
    <t>解决该村1942人出行</t>
  </si>
  <si>
    <t>C468小中线</t>
  </si>
  <si>
    <t>处置安全隐患1.71KM,坑槽135㎡，标志牌4块，护栏120米，示警桩33根</t>
  </si>
  <si>
    <t>解决该村2043人出行</t>
  </si>
  <si>
    <t>C523杨花线</t>
  </si>
  <si>
    <t>处置安全隐患1.94KM,坑槽135㎡，标志牌1块，示警桩9根</t>
  </si>
  <si>
    <t>解决该村2048人出行</t>
  </si>
  <si>
    <t>C554叶甘线</t>
  </si>
  <si>
    <t>处置安全隐患1.26KM,坑槽225㎡，标志牌1块，护栏80米，示警柱12根</t>
  </si>
  <si>
    <t>解决该村1347人出行</t>
  </si>
  <si>
    <t>C577杜何线</t>
  </si>
  <si>
    <t>处置安全隐患1.3KM</t>
  </si>
  <si>
    <t>邓李乡</t>
  </si>
  <si>
    <t>解决该村1340人出行</t>
  </si>
  <si>
    <t>C656红十线</t>
  </si>
  <si>
    <t>处置安全隐患1.26KM,坑槽135㎡，标志牌3块，护栏100米，示警桩27根</t>
  </si>
  <si>
    <t>解决该村2013人出行</t>
  </si>
  <si>
    <t>C754台杜线</t>
  </si>
  <si>
    <t>处置安全隐患1KM,坑槽225㎡，标志牌3块，示警桩48根</t>
  </si>
  <si>
    <t>解决该村5380人出行</t>
  </si>
  <si>
    <t>C772东庙线</t>
  </si>
  <si>
    <t>处置安全隐患1.21KM,坑槽225㎡，标志牌3块，示警桩33根</t>
  </si>
  <si>
    <t>解决该村2135人出行</t>
  </si>
  <si>
    <t>C774盐小线</t>
  </si>
  <si>
    <t>处置安全隐患1.04KM,坑槽135㎡，标志牌6块，示警桩81根</t>
  </si>
  <si>
    <t>解决该村1822人出行</t>
  </si>
  <si>
    <t>C784张三线</t>
  </si>
  <si>
    <t>处置安全隐患0.1KM,坑槽180㎡，标志牌8块</t>
  </si>
  <si>
    <t>解决该村3639人出行</t>
  </si>
  <si>
    <t>C851陈韩线</t>
  </si>
  <si>
    <t>处置安全隐患1.71KM,坑槽180㎡，标志牌5块，护栏100米，示警桩27根</t>
  </si>
  <si>
    <t>解决该村3284人出行</t>
  </si>
  <si>
    <t>C865莫许线</t>
  </si>
  <si>
    <t>处置安全隐患1.64KM,坑槽270㎡，标志牌10块，示警桩117根</t>
  </si>
  <si>
    <t>解决该村2146人出行</t>
  </si>
  <si>
    <t>C869冢平线</t>
  </si>
  <si>
    <t>处置安全隐患1.2KM</t>
  </si>
  <si>
    <t>解决该村2286人出行</t>
  </si>
  <si>
    <t>CA44三县线</t>
  </si>
  <si>
    <t>处置安全隐患0.8KM,坑槽225㎡，护栏580米，示警桩24根</t>
  </si>
  <si>
    <t>解决该村5718人出行</t>
  </si>
  <si>
    <t>CA47潘叶线</t>
  </si>
  <si>
    <t>处置安全隐患1.3KM,坑槽135㎡，护栏100米，示警桩39根</t>
  </si>
  <si>
    <t>解决该村5394人出行</t>
  </si>
  <si>
    <t>CA66姜杜线</t>
  </si>
  <si>
    <t>处置安全隐患1.85KM,坑槽225㎡，标志牌6块，示警桩24根</t>
  </si>
  <si>
    <t>解决该村2645人出行</t>
  </si>
  <si>
    <t>CA80苗小线</t>
  </si>
  <si>
    <t>处置安全隐患2.4KM,坑槽180㎡，标志牌1块，护栏860米，示警桩9根</t>
  </si>
  <si>
    <t>CD30桃许线</t>
  </si>
  <si>
    <t>处置安全隐患1.53KM,坑槽225㎡，标志牌3块，护栏80米，示警桩24根</t>
  </si>
  <si>
    <t>解决该村2771人出行</t>
  </si>
  <si>
    <t>CD43许兴线</t>
  </si>
  <si>
    <t>处置安全隐患1.8KM,坑槽135㎡，护栏1060米</t>
  </si>
  <si>
    <t>解决该村1379人出行</t>
  </si>
  <si>
    <t>CE11配时线</t>
  </si>
  <si>
    <t>处置安全隐患1.9KM,坑槽315㎡，标志牌5块，护栏80米，示警桩33根</t>
  </si>
  <si>
    <t>解决该村2293人出行</t>
  </si>
  <si>
    <t>CF23台甘线</t>
  </si>
  <si>
    <t>处置安全隐患1.3KM,坑槽225㎡，标志牌3块，护栏500米，示警桩12根</t>
  </si>
  <si>
    <t>解决该村1237人出行</t>
  </si>
  <si>
    <t>CF28小鸽线</t>
  </si>
  <si>
    <t>处置安全隐患1.5KM,坑槽90㎡，标志牌2块，示警桩27根</t>
  </si>
  <si>
    <t>解决该村1024人出行</t>
  </si>
  <si>
    <t>CF35桐三线</t>
  </si>
  <si>
    <t>处置安全隐患1.1KM,坑槽90㎡，标志牌6块，护栏560米，示警桩24根</t>
  </si>
  <si>
    <t>解决该村1642人出行</t>
  </si>
  <si>
    <t>CF45孙七线</t>
  </si>
  <si>
    <t>处置安全隐患2.2KM,坑槽135㎡，标志牌7块，护栏120米，示警桩45根</t>
  </si>
  <si>
    <t>解决该村1283人出行</t>
  </si>
  <si>
    <t>CF66天边线</t>
  </si>
  <si>
    <t>处置安全隐患0.8KM,坑槽135㎡，挡土墙51m³，标志牌3块，护栏30米，示警桩24根，管涵13米</t>
  </si>
  <si>
    <t>解决该村1341人出行</t>
  </si>
  <si>
    <t>CF76余河线</t>
  </si>
  <si>
    <t>处置安全隐患1.05KM,坑槽90㎡，标志牌2块，示警桩24根</t>
  </si>
  <si>
    <t>解决该村1935人出行</t>
  </si>
  <si>
    <t>李湾-水库路</t>
  </si>
  <si>
    <t>0.5公里，宽4.5米，厚度18厘米水泥混凝土路面</t>
  </si>
  <si>
    <t>李湾村</t>
  </si>
  <si>
    <t>解决该村777人出行</t>
  </si>
  <si>
    <t>牛庵-杨保线</t>
  </si>
  <si>
    <t>0.3公里，宽4.5米，厚度18厘米水泥混凝土路面</t>
  </si>
  <si>
    <t>牛庵村</t>
  </si>
  <si>
    <t>解决该村1618人出行</t>
  </si>
  <si>
    <t>牛杜庄村道</t>
  </si>
  <si>
    <t>0.07公里，宽4.5米，厚度18厘米水泥混凝土路面</t>
  </si>
  <si>
    <t>牛杜庄村</t>
  </si>
  <si>
    <t>解决该村1122人出行</t>
  </si>
  <si>
    <t>桑树贾-建设路</t>
  </si>
  <si>
    <t>桑树贾村</t>
  </si>
  <si>
    <t>解决该村1143人出行</t>
  </si>
  <si>
    <t>苏科-边庄</t>
  </si>
  <si>
    <t>1公里，宽4.5米，厚度18厘米水泥混凝土路面</t>
  </si>
  <si>
    <t>苏科村</t>
  </si>
  <si>
    <t>解决该村677人出行</t>
  </si>
  <si>
    <t>何马村道</t>
  </si>
  <si>
    <t>何马村</t>
  </si>
  <si>
    <t>解决该村1344人出行</t>
  </si>
  <si>
    <t>辛堂-黄坡路</t>
  </si>
  <si>
    <t>辛堂村</t>
  </si>
  <si>
    <t>解决该村1869人出行</t>
  </si>
  <si>
    <t>瓦赵-时南线</t>
  </si>
  <si>
    <t>0.18公里，宽4.5米，厚度18厘米水泥混凝土路面</t>
  </si>
  <si>
    <t>瓦赵村</t>
  </si>
  <si>
    <t>解决该村558人出行</t>
  </si>
  <si>
    <t>甘刘村道</t>
  </si>
  <si>
    <t>0.65公里，宽4.5米，厚度18厘米水泥混凝土路面</t>
  </si>
  <si>
    <t>甘刘村</t>
  </si>
  <si>
    <t>解决该村2163人出行</t>
  </si>
  <si>
    <t>余寨-杜楼</t>
  </si>
  <si>
    <t>0.2公里，宽4.5米，厚度18厘米水泥混凝土路面</t>
  </si>
  <si>
    <t>余寨村</t>
  </si>
  <si>
    <t>解决该村1068人出行</t>
  </si>
  <si>
    <t>李寨-平桐线</t>
  </si>
  <si>
    <t>1.3公里，宽4.5米，厚度18厘米水泥混凝土路面</t>
  </si>
  <si>
    <t>李寨村</t>
  </si>
  <si>
    <t>解决该村1601人出行</t>
  </si>
  <si>
    <t>赵沟-平桐线</t>
  </si>
  <si>
    <t>0.54公里，宽4.5米，厚度18厘米水泥混凝土路面</t>
  </si>
  <si>
    <t>赵沟村</t>
  </si>
  <si>
    <t>解决该村1408人出行</t>
  </si>
  <si>
    <t>大乔-逍白线</t>
  </si>
  <si>
    <t>0.9公里，宽4.5米，厚度18厘米水泥混凝土路面</t>
  </si>
  <si>
    <t>大乔村</t>
  </si>
  <si>
    <t>解决该村1355人出行</t>
  </si>
  <si>
    <t>李吴庄村道</t>
  </si>
  <si>
    <t>李吴庄村</t>
  </si>
  <si>
    <t>解决该村1401人出行</t>
  </si>
  <si>
    <t>沙朱王-廉前线</t>
  </si>
  <si>
    <t>1.2公里，宽4.5米，厚度18厘米水泥混凝土路面</t>
  </si>
  <si>
    <t>沙朱王村</t>
  </si>
  <si>
    <t>解决该村1613人出行</t>
  </si>
  <si>
    <t>叶沙路-实验学校</t>
  </si>
  <si>
    <t>0.24公里，宽4.5米，厚度18厘米水泥混凝土路面</t>
  </si>
  <si>
    <t>胡庄</t>
  </si>
  <si>
    <t>解决该村1411人出行</t>
  </si>
  <si>
    <t>小计</t>
  </si>
  <si>
    <t>对92条道路进行大中修和处置安全隐患，修建道路8.78公里,解决出行难420324人</t>
  </si>
  <si>
    <t>（二）水利局基础设施建设</t>
  </si>
  <si>
    <t>保安镇花阳村委会</t>
  </si>
  <si>
    <t>新建供水站配套、管网布置</t>
  </si>
  <si>
    <t>保安镇花阳村</t>
  </si>
  <si>
    <t>叶县水利局</t>
  </si>
  <si>
    <t>可解决该村876人农村居民饮水问题。</t>
  </si>
  <si>
    <t>2018.3.30前</t>
  </si>
  <si>
    <t>2018.6.30日前</t>
  </si>
  <si>
    <t>2018.7.30日前</t>
  </si>
  <si>
    <t>保安镇柳庄村委会</t>
  </si>
  <si>
    <t>保安镇柳庄村</t>
  </si>
  <si>
    <t>可解决该村1435人农村居民饮水问题。</t>
  </si>
  <si>
    <t>保安镇三村委会</t>
  </si>
  <si>
    <t>保安镇三村</t>
  </si>
  <si>
    <t>可解决该村2087人农村居民饮水问题。</t>
  </si>
  <si>
    <t>保安镇魏岗铺村委会</t>
  </si>
  <si>
    <t>保安镇魏岗铺村</t>
  </si>
  <si>
    <t>可解决该村1316人农村居民饮水问题。</t>
  </si>
  <si>
    <t>保安镇辛庄村委会</t>
  </si>
  <si>
    <t>保安镇辛庄村</t>
  </si>
  <si>
    <t>可解决该村809人农村居民饮水问题。</t>
  </si>
  <si>
    <t>保安镇一村委会</t>
  </si>
  <si>
    <t>保安镇一村</t>
  </si>
  <si>
    <t>可解决该村2521人农村居民饮水问题。</t>
  </si>
  <si>
    <t>保安镇寨王村委会</t>
  </si>
  <si>
    <t>保安镇寨王村</t>
  </si>
  <si>
    <t>可解决该村851人农村居民饮水问题。</t>
  </si>
  <si>
    <t>常村镇孤古岭村委会</t>
  </si>
  <si>
    <t>常村镇孤古岭村</t>
  </si>
  <si>
    <t>可解决该村1108人农村居民饮水问题。</t>
  </si>
  <si>
    <t>常村镇金龙嘴村委会</t>
  </si>
  <si>
    <t>常村镇金龙嘴村</t>
  </si>
  <si>
    <t>可解决该村519人农村居民饮水问题。</t>
  </si>
  <si>
    <t>常村镇李家庄村委会</t>
  </si>
  <si>
    <t>常村镇李家庄村</t>
  </si>
  <si>
    <t>可解决该村391人农村居民饮水问题。</t>
  </si>
  <si>
    <t>常村镇暖泉村委会</t>
  </si>
  <si>
    <t>常村镇暖泉村</t>
  </si>
  <si>
    <t>可解决该村1224人农村居民饮水问题。</t>
  </si>
  <si>
    <t>常村镇赵岭村委会</t>
  </si>
  <si>
    <t>常村镇赵岭村</t>
  </si>
  <si>
    <t>可解决该村1014人农村居民饮水问题。</t>
  </si>
  <si>
    <t>常村镇中马村委会</t>
  </si>
  <si>
    <t>常村镇中马村</t>
  </si>
  <si>
    <t>可解决该村1104人农村居民饮水问题。</t>
  </si>
  <si>
    <t>水寨乡关庙李村委会</t>
  </si>
  <si>
    <t>水寨乡关庙李村</t>
  </si>
  <si>
    <t>可解决该村1132人农村居民饮水问题。</t>
  </si>
  <si>
    <t>水寨乡太康村委会</t>
  </si>
  <si>
    <t>水寨乡太康村</t>
  </si>
  <si>
    <t>可解决该村1258人农村居民饮水问题。</t>
  </si>
  <si>
    <t>水寨乡徐王村委会</t>
  </si>
  <si>
    <t>水寨乡徐王村</t>
  </si>
  <si>
    <t>可解决该村892人农村居民饮水问题。</t>
  </si>
  <si>
    <t>夏李乡苗庄村委会</t>
  </si>
  <si>
    <t>夏李乡苗庄村</t>
  </si>
  <si>
    <t>可解决该村738人农村居民饮水问题。</t>
  </si>
  <si>
    <t>仙台镇丰王村委会</t>
  </si>
  <si>
    <t>仙台镇丰王村</t>
  </si>
  <si>
    <t>可解决该村662人农村居民饮水问题。</t>
  </si>
  <si>
    <t>辛店镇程庄村委会</t>
  </si>
  <si>
    <t>辛店镇程庄村</t>
  </si>
  <si>
    <t>可解决该村1243人农村居民饮水问题。</t>
  </si>
  <si>
    <t>辛店镇大木厂村委会</t>
  </si>
  <si>
    <t>辛店镇大木厂村</t>
  </si>
  <si>
    <t>可解决该村602人农村居民饮水问题。</t>
  </si>
  <si>
    <t>辛店镇岗底村委会</t>
  </si>
  <si>
    <t>辛店镇岗底村</t>
  </si>
  <si>
    <t>可解决该村1052人农村居民饮水问题。</t>
  </si>
  <si>
    <t>辛店镇遂庄村委会</t>
  </si>
  <si>
    <t>辛店镇遂庄村</t>
  </si>
  <si>
    <t>可解决该村1634人农村居民饮水问题。</t>
  </si>
  <si>
    <t>辛店镇赵寨村委会</t>
  </si>
  <si>
    <t>辛店镇赵寨村</t>
  </si>
  <si>
    <t>可解决该村1934人农村居民饮水问题。</t>
  </si>
  <si>
    <r>
      <t>为2</t>
    </r>
    <r>
      <rPr>
        <b/>
        <sz val="10"/>
        <color indexed="8"/>
        <rFont val="宋体"/>
        <family val="0"/>
      </rPr>
      <t>3个贫困发生率较高村建设饮水安全工程,解决26402人饮水问题.</t>
    </r>
  </si>
  <si>
    <t>保安镇陈岗供水站</t>
  </si>
  <si>
    <t>保安镇陈岗</t>
  </si>
  <si>
    <t>解决该村居民2359饮水问题。</t>
  </si>
  <si>
    <t>2017.12.30前</t>
  </si>
  <si>
    <t>2018.5.30日前</t>
  </si>
  <si>
    <t>保安镇白庙供水站</t>
  </si>
  <si>
    <t>新建供水站配套、接主管道</t>
  </si>
  <si>
    <t>保安镇白庙</t>
  </si>
  <si>
    <t>解决该村居民1038饮水问题。</t>
  </si>
  <si>
    <t>保安镇官庄供水站</t>
  </si>
  <si>
    <t>保安镇官庄</t>
  </si>
  <si>
    <t>解决该村居民944饮水问题。</t>
  </si>
  <si>
    <t>保安镇吕楼供水站</t>
  </si>
  <si>
    <t>保安镇吕楼</t>
  </si>
  <si>
    <t>解决该村居民894饮水问题。</t>
  </si>
  <si>
    <t>常村镇柴巴供水站</t>
  </si>
  <si>
    <t>常村镇柴巴</t>
  </si>
  <si>
    <t>解决该村居民722饮水问题。</t>
  </si>
  <si>
    <t>常村镇尹湾供水站</t>
  </si>
  <si>
    <t>常村镇尹湾</t>
  </si>
  <si>
    <t>解决该村居民2064饮水问题。</t>
  </si>
  <si>
    <t>常村镇杨林庄供水站</t>
  </si>
  <si>
    <t>常村镇杨林庄</t>
  </si>
  <si>
    <t>解决该村居民1111饮水问题。</t>
  </si>
  <si>
    <t>常村镇养丰沟供水站</t>
  </si>
  <si>
    <t>常村镇养丰沟</t>
  </si>
  <si>
    <t>解决该村居民1942饮水问题。</t>
  </si>
  <si>
    <t>常村镇葛河供水站</t>
  </si>
  <si>
    <t xml:space="preserve">  管网布置</t>
  </si>
  <si>
    <t>常村镇葛河</t>
  </si>
  <si>
    <t>解决该村居民1534饮水问题。</t>
  </si>
  <si>
    <t>夏李乡杨庄供水站</t>
  </si>
  <si>
    <t>夏李乡杨庄</t>
  </si>
  <si>
    <t>解决该村居民1642饮水问题。</t>
  </si>
  <si>
    <t>夏李乡张庄供水站</t>
  </si>
  <si>
    <t>夏李乡张庄</t>
  </si>
  <si>
    <t>辛店镇中邢沟供水站</t>
  </si>
  <si>
    <t>辛店镇中邢沟</t>
  </si>
  <si>
    <t>解决该村居民776饮水问题。</t>
  </si>
  <si>
    <t>辛店镇王文成供水站</t>
  </si>
  <si>
    <t>辛店镇王文成</t>
  </si>
  <si>
    <t>解决该村居民1164饮水问题。</t>
  </si>
  <si>
    <t>辛店镇刘文祥供水站</t>
  </si>
  <si>
    <t>辛店镇刘文祥</t>
  </si>
  <si>
    <t>解决该村居民859饮水问题。</t>
  </si>
  <si>
    <t>田庄乡道庄供水站</t>
  </si>
  <si>
    <t>田庄乡道庄</t>
  </si>
  <si>
    <t>解决该村居民1127饮水问题。</t>
  </si>
  <si>
    <t>水寨乡灰河郭庄供水站</t>
  </si>
  <si>
    <t>水寨乡灰河郭庄</t>
  </si>
  <si>
    <t>解决该村居民1107饮水问题。</t>
  </si>
  <si>
    <t>水寨乡屈庄供水站</t>
  </si>
  <si>
    <t>水寨乡屈庄</t>
  </si>
  <si>
    <t>解决该村居民899饮水问题。</t>
  </si>
  <si>
    <t>水寨乡桃奉供水站</t>
  </si>
  <si>
    <t>水寨乡桃奉</t>
  </si>
  <si>
    <t>解决该村居民1816饮水问题。</t>
  </si>
  <si>
    <t>水寨乡宋庄供水站</t>
  </si>
  <si>
    <t>水寨乡宋庄</t>
  </si>
  <si>
    <t>解决该村居民1330饮水问题。</t>
  </si>
  <si>
    <t>水寨乡小庄王供水站</t>
  </si>
  <si>
    <t>水寨乡小庄王</t>
  </si>
  <si>
    <t>解决该村居民1344饮水问题。</t>
  </si>
  <si>
    <t>龙泉乡大湾张供水站</t>
  </si>
  <si>
    <t>龙泉乡大湾张</t>
  </si>
  <si>
    <t>解决该村居民1770饮水问题。</t>
  </si>
  <si>
    <t>廉村镇韩庄供水站</t>
  </si>
  <si>
    <t>廉村镇韩庄</t>
  </si>
  <si>
    <t>解决该村居民719饮水问题。</t>
  </si>
  <si>
    <t>廉村镇乔庄供水站</t>
  </si>
  <si>
    <t>廉村镇乔庄</t>
  </si>
  <si>
    <t>解决该村居民930饮水问题。</t>
  </si>
  <si>
    <t>28985人</t>
  </si>
  <si>
    <r>
      <t>为2</t>
    </r>
    <r>
      <rPr>
        <b/>
        <sz val="10"/>
        <color indexed="8"/>
        <rFont val="宋体"/>
        <family val="0"/>
      </rPr>
      <t>3个村建设饮水安全工程,解决28985人饮水问题.</t>
    </r>
  </si>
  <si>
    <t>叶县贫困村安全饮水提升工程</t>
  </si>
  <si>
    <t>叶县27个贫困村安全饮水提升工程，新建供水站27处,并配套入户。</t>
  </si>
  <si>
    <t>保安镇庙岗、李吴庄、花山吴、牛安、仙台镇王吉庄、老樊寨、思诚、叶邑镇樊庄、南大王庄、西王庄、常村镇府君庙、田庄乡半坡常、常村刘东华、邓李后炉、辛店镇西徐庄、新杨庄、雷草洼、铁佛寺、、大竹园、夏李乡董湖、水寨乡天边徐、廉村镇牛王庙</t>
  </si>
  <si>
    <t>可解决27个贫困村居民饮36200人水问题。</t>
  </si>
  <si>
    <t>2017.10.30前</t>
  </si>
  <si>
    <t>2018.4.10前</t>
  </si>
  <si>
    <t>2018.5.30前</t>
  </si>
  <si>
    <t>解决27个贫困村36200人饮水安全问题</t>
  </si>
  <si>
    <t>常村镇大娄庄村供水项目</t>
  </si>
  <si>
    <t>大娄庄村应急供水</t>
  </si>
  <si>
    <t>大娄庄</t>
  </si>
  <si>
    <t>解决该村居民1890人应急供水</t>
  </si>
  <si>
    <t>2017.9.30前</t>
  </si>
  <si>
    <t>叶县辛店镇林果业水源工程</t>
  </si>
  <si>
    <t>辛店镇林果业水利发展项目，涉及22个村，打井配套,新建提水工程,坑塘改造等。</t>
  </si>
  <si>
    <t>2017.9.10前</t>
  </si>
  <si>
    <t>2017.11.30前</t>
  </si>
  <si>
    <t>叶县辛店镇抗旱应急提水工程</t>
  </si>
  <si>
    <t>辛店西徐庄、铁佛寺、大竹园3个村，新建泵站1座,铺设供水管道37.314KM,新建3000立方米蓄水池1座等.</t>
  </si>
  <si>
    <r>
      <t>201</t>
    </r>
    <r>
      <rPr>
        <sz val="10"/>
        <color indexed="8"/>
        <rFont val="宋体"/>
        <family val="0"/>
      </rPr>
      <t>8.5.30前</t>
    </r>
  </si>
  <si>
    <r>
      <t>201</t>
    </r>
    <r>
      <rPr>
        <sz val="10"/>
        <color indexed="8"/>
        <rFont val="宋体"/>
        <family val="0"/>
      </rPr>
      <t>8</t>
    </r>
    <r>
      <rPr>
        <sz val="10"/>
        <color indexed="8"/>
        <rFont val="宋体"/>
        <family val="0"/>
      </rPr>
      <t>.</t>
    </r>
    <r>
      <rPr>
        <sz val="10"/>
        <color indexed="8"/>
        <rFont val="宋体"/>
        <family val="0"/>
      </rPr>
      <t>8.30前</t>
    </r>
  </si>
  <si>
    <r>
      <t>201</t>
    </r>
    <r>
      <rPr>
        <sz val="10"/>
        <color indexed="8"/>
        <rFont val="宋体"/>
        <family val="0"/>
      </rPr>
      <t>8</t>
    </r>
    <r>
      <rPr>
        <sz val="10"/>
        <color indexed="8"/>
        <rFont val="宋体"/>
        <family val="0"/>
      </rPr>
      <t>.</t>
    </r>
    <r>
      <rPr>
        <sz val="10"/>
        <color indexed="8"/>
        <rFont val="宋体"/>
        <family val="0"/>
      </rPr>
      <t>9.30前</t>
    </r>
  </si>
  <si>
    <t>(三)扶贫办基础设施建设项目</t>
  </si>
  <si>
    <t>叶县辛店镇岗底村道路建设</t>
  </si>
  <si>
    <t>道路长1530米,宽4米,厚18厘米.</t>
  </si>
  <si>
    <t>叶县扶贫办</t>
  </si>
  <si>
    <r>
      <t>解决该村群众1</t>
    </r>
    <r>
      <rPr>
        <sz val="10"/>
        <rFont val="宋体"/>
        <family val="0"/>
      </rPr>
      <t>052人</t>
    </r>
    <r>
      <rPr>
        <sz val="10"/>
        <rFont val="宋体"/>
        <family val="0"/>
      </rPr>
      <t>出行问题</t>
    </r>
  </si>
  <si>
    <r>
      <t>201</t>
    </r>
    <r>
      <rPr>
        <sz val="10"/>
        <color indexed="8"/>
        <rFont val="宋体"/>
        <family val="0"/>
      </rPr>
      <t>8.4.30前</t>
    </r>
  </si>
  <si>
    <t>叶县廉村镇王店村道路</t>
  </si>
  <si>
    <t>长1370米，宽3米，厚18厘米；长60米，宽4米，厚18厘米；长1390米，宽5米，厚18厘米。</t>
  </si>
  <si>
    <t>廉村镇王店村</t>
  </si>
  <si>
    <r>
      <t>解决该村群众2</t>
    </r>
    <r>
      <rPr>
        <sz val="10"/>
        <rFont val="宋体"/>
        <family val="0"/>
      </rPr>
      <t>179人</t>
    </r>
    <r>
      <rPr>
        <sz val="10"/>
        <rFont val="宋体"/>
        <family val="0"/>
      </rPr>
      <t>出行问题</t>
    </r>
  </si>
  <si>
    <t>新修道路4.35公里，解决群众出行3231人。</t>
  </si>
  <si>
    <t>叶县2017年公益项目</t>
  </si>
  <si>
    <t>用于11个村基础设施项目</t>
  </si>
  <si>
    <t>叶县</t>
  </si>
  <si>
    <r>
      <t>解决1</t>
    </r>
    <r>
      <rPr>
        <sz val="10"/>
        <rFont val="宋体"/>
        <family val="0"/>
      </rPr>
      <t>1个</t>
    </r>
    <r>
      <rPr>
        <sz val="10"/>
        <rFont val="宋体"/>
        <family val="0"/>
      </rPr>
      <t>村群众</t>
    </r>
    <r>
      <rPr>
        <sz val="10"/>
        <rFont val="宋体"/>
        <family val="0"/>
      </rPr>
      <t>16439人</t>
    </r>
    <r>
      <rPr>
        <sz val="10"/>
        <rFont val="宋体"/>
        <family val="0"/>
      </rPr>
      <t>出行问题</t>
    </r>
  </si>
  <si>
    <r>
      <t>2017</t>
    </r>
    <r>
      <rPr>
        <sz val="10"/>
        <color indexed="8"/>
        <rFont val="宋体"/>
        <family val="0"/>
      </rPr>
      <t>.11.30前</t>
    </r>
  </si>
  <si>
    <r>
      <t>201</t>
    </r>
    <r>
      <rPr>
        <sz val="10"/>
        <color indexed="8"/>
        <rFont val="宋体"/>
        <family val="0"/>
      </rPr>
      <t>8</t>
    </r>
    <r>
      <rPr>
        <sz val="10"/>
        <color indexed="8"/>
        <rFont val="宋体"/>
        <family val="0"/>
      </rPr>
      <t>.</t>
    </r>
    <r>
      <rPr>
        <sz val="10"/>
        <color indexed="8"/>
        <rFont val="宋体"/>
        <family val="0"/>
      </rPr>
      <t>4.20前</t>
    </r>
  </si>
  <si>
    <r>
      <t>201</t>
    </r>
    <r>
      <rPr>
        <sz val="10"/>
        <color indexed="8"/>
        <rFont val="宋体"/>
        <family val="0"/>
      </rPr>
      <t>8</t>
    </r>
    <r>
      <rPr>
        <sz val="10"/>
        <color indexed="8"/>
        <rFont val="宋体"/>
        <family val="0"/>
      </rPr>
      <t>.</t>
    </r>
    <r>
      <rPr>
        <sz val="10"/>
        <color indexed="8"/>
        <rFont val="宋体"/>
        <family val="0"/>
      </rPr>
      <t>5.30前</t>
    </r>
  </si>
  <si>
    <t>叶县2017年第二批财政扶贫资金项目</t>
  </si>
  <si>
    <t>用于28个贫困村基础设施建设项目</t>
  </si>
  <si>
    <r>
      <t>解决2</t>
    </r>
    <r>
      <rPr>
        <sz val="10"/>
        <rFont val="宋体"/>
        <family val="0"/>
      </rPr>
      <t>8个</t>
    </r>
    <r>
      <rPr>
        <sz val="10"/>
        <rFont val="宋体"/>
        <family val="0"/>
      </rPr>
      <t>村群众</t>
    </r>
    <r>
      <rPr>
        <sz val="10"/>
        <rFont val="宋体"/>
        <family val="0"/>
      </rPr>
      <t>40153人</t>
    </r>
    <r>
      <rPr>
        <sz val="10"/>
        <rFont val="宋体"/>
        <family val="0"/>
      </rPr>
      <t>出行问题</t>
    </r>
  </si>
  <si>
    <t>叶县2017年财政扶贫资金发展项目</t>
  </si>
  <si>
    <t>用于12个贫困村基础设施建设项目</t>
  </si>
  <si>
    <r>
      <t>解决</t>
    </r>
    <r>
      <rPr>
        <sz val="10"/>
        <rFont val="宋体"/>
        <family val="0"/>
      </rPr>
      <t>12个</t>
    </r>
    <r>
      <rPr>
        <sz val="10"/>
        <rFont val="宋体"/>
        <family val="0"/>
      </rPr>
      <t>村群众1</t>
    </r>
    <r>
      <rPr>
        <sz val="10"/>
        <rFont val="宋体"/>
        <family val="0"/>
      </rPr>
      <t>6518人</t>
    </r>
    <r>
      <rPr>
        <sz val="10"/>
        <rFont val="宋体"/>
        <family val="0"/>
      </rPr>
      <t>出行问题</t>
    </r>
  </si>
  <si>
    <t>新修道路189.1公里，解决出行难73110人。</t>
  </si>
  <si>
    <r>
      <t>新修道路189.1公里，解决出行难</t>
    </r>
    <r>
      <rPr>
        <sz val="10"/>
        <rFont val="宋体"/>
        <family val="0"/>
      </rPr>
      <t>73110</t>
    </r>
    <r>
      <rPr>
        <sz val="10"/>
        <rFont val="宋体"/>
        <family val="0"/>
      </rPr>
      <t>人。</t>
    </r>
  </si>
  <si>
    <t>叶县常村镇府君庙路灯安装</t>
  </si>
  <si>
    <t>安装路灯30盏</t>
  </si>
  <si>
    <t>叶县常村镇府君庙</t>
  </si>
  <si>
    <r>
      <t>解决该村群众1</t>
    </r>
    <r>
      <rPr>
        <sz val="10"/>
        <rFont val="宋体"/>
        <family val="0"/>
      </rPr>
      <t>136人</t>
    </r>
    <r>
      <rPr>
        <sz val="10"/>
        <rFont val="宋体"/>
        <family val="0"/>
      </rPr>
      <t>道路照明</t>
    </r>
  </si>
  <si>
    <r>
      <t>2017</t>
    </r>
    <r>
      <rPr>
        <sz val="10"/>
        <color indexed="8"/>
        <rFont val="宋体"/>
        <family val="0"/>
      </rPr>
      <t>.12.30前</t>
    </r>
  </si>
  <si>
    <r>
      <t>201</t>
    </r>
    <r>
      <rPr>
        <sz val="10"/>
        <color indexed="8"/>
        <rFont val="宋体"/>
        <family val="0"/>
      </rPr>
      <t>8</t>
    </r>
    <r>
      <rPr>
        <sz val="10"/>
        <color indexed="8"/>
        <rFont val="宋体"/>
        <family val="0"/>
      </rPr>
      <t>.</t>
    </r>
    <r>
      <rPr>
        <sz val="10"/>
        <color indexed="8"/>
        <rFont val="宋体"/>
        <family val="0"/>
      </rPr>
      <t>3.30前</t>
    </r>
  </si>
  <si>
    <r>
      <t>201</t>
    </r>
    <r>
      <rPr>
        <sz val="10"/>
        <color indexed="8"/>
        <rFont val="宋体"/>
        <family val="0"/>
      </rPr>
      <t>8</t>
    </r>
    <r>
      <rPr>
        <sz val="10"/>
        <color indexed="8"/>
        <rFont val="宋体"/>
        <family val="0"/>
      </rPr>
      <t>.</t>
    </r>
    <r>
      <rPr>
        <sz val="10"/>
        <color indexed="8"/>
        <rFont val="宋体"/>
        <family val="0"/>
      </rPr>
      <t>4.30前</t>
    </r>
  </si>
  <si>
    <t>叶县常村镇刘东华路灯安装</t>
  </si>
  <si>
    <t>安装路灯160盏</t>
  </si>
  <si>
    <t>叶县常村镇刘东华</t>
  </si>
  <si>
    <r>
      <t>解决该村群众2</t>
    </r>
    <r>
      <rPr>
        <sz val="10"/>
        <rFont val="宋体"/>
        <family val="0"/>
      </rPr>
      <t>044人</t>
    </r>
    <r>
      <rPr>
        <sz val="10"/>
        <rFont val="宋体"/>
        <family val="0"/>
      </rPr>
      <t>道路照明</t>
    </r>
  </si>
  <si>
    <t>叶县常村镇瓦房庄路灯安装</t>
  </si>
  <si>
    <t>安装路灯50盏</t>
  </si>
  <si>
    <t>叶县常村镇瓦房庄</t>
  </si>
  <si>
    <r>
      <t>解决该村群众4</t>
    </r>
    <r>
      <rPr>
        <sz val="10"/>
        <rFont val="宋体"/>
        <family val="0"/>
      </rPr>
      <t>49人</t>
    </r>
    <r>
      <rPr>
        <sz val="10"/>
        <rFont val="宋体"/>
        <family val="0"/>
      </rPr>
      <t>道路照明</t>
    </r>
  </si>
  <si>
    <t>叶县常村镇西柳树王路灯安装</t>
  </si>
  <si>
    <t>安装路灯80盏</t>
  </si>
  <si>
    <t>叶县常村镇西柳树王</t>
  </si>
  <si>
    <r>
      <t>解决该村群众8</t>
    </r>
    <r>
      <rPr>
        <sz val="10"/>
        <rFont val="宋体"/>
        <family val="0"/>
      </rPr>
      <t>58人</t>
    </r>
    <r>
      <rPr>
        <sz val="10"/>
        <rFont val="宋体"/>
        <family val="0"/>
      </rPr>
      <t>道路照明</t>
    </r>
  </si>
  <si>
    <t>叶县常村镇李九思路灯安装</t>
  </si>
  <si>
    <t>安装路灯118盏</t>
  </si>
  <si>
    <t>叶县常村镇李九思</t>
  </si>
  <si>
    <r>
      <t>解决该村群众1</t>
    </r>
    <r>
      <rPr>
        <sz val="10"/>
        <rFont val="宋体"/>
        <family val="0"/>
      </rPr>
      <t>355人</t>
    </r>
    <r>
      <rPr>
        <sz val="10"/>
        <rFont val="宋体"/>
        <family val="0"/>
      </rPr>
      <t>道路照明</t>
    </r>
  </si>
  <si>
    <t>叶县龙泉乡彭庄村亮化项目</t>
  </si>
  <si>
    <t>安装路灯150盏</t>
  </si>
  <si>
    <t>叶县龙泉乡彭庄村</t>
  </si>
  <si>
    <r>
      <t>解决该村群众1</t>
    </r>
    <r>
      <rPr>
        <sz val="10"/>
        <rFont val="宋体"/>
        <family val="0"/>
      </rPr>
      <t>759人</t>
    </r>
    <r>
      <rPr>
        <sz val="10"/>
        <rFont val="宋体"/>
        <family val="0"/>
      </rPr>
      <t>道路照明</t>
    </r>
  </si>
  <si>
    <t>叶县叶邑镇大乔村路灯项目</t>
  </si>
  <si>
    <t>安装路灯10盏</t>
  </si>
  <si>
    <t>叶县叶邑镇大乔村</t>
  </si>
  <si>
    <t>叶县叶邑镇大王庄村路灯项目</t>
  </si>
  <si>
    <t>安装路灯135盏</t>
  </si>
  <si>
    <t>叶县叶邑镇大王庄村</t>
  </si>
  <si>
    <r>
      <t>解决该村群众1</t>
    </r>
    <r>
      <rPr>
        <sz val="10"/>
        <rFont val="宋体"/>
        <family val="0"/>
      </rPr>
      <t>290人</t>
    </r>
    <r>
      <rPr>
        <sz val="10"/>
        <rFont val="宋体"/>
        <family val="0"/>
      </rPr>
      <t>道路照明</t>
    </r>
  </si>
  <si>
    <t>叶县叶邑镇樊庄村路灯项目</t>
  </si>
  <si>
    <t>叶县叶邑镇樊庄村</t>
  </si>
  <si>
    <r>
      <t>解决该村群众1</t>
    </r>
    <r>
      <rPr>
        <sz val="10"/>
        <rFont val="宋体"/>
        <family val="0"/>
      </rPr>
      <t>286人</t>
    </r>
    <r>
      <rPr>
        <sz val="10"/>
        <rFont val="宋体"/>
        <family val="0"/>
      </rPr>
      <t>道路照明</t>
    </r>
  </si>
  <si>
    <t>叶县叶邑镇朱岗村路灯项目</t>
  </si>
  <si>
    <t>安装路灯140盏</t>
  </si>
  <si>
    <t>叶县叶邑镇朱岗村</t>
  </si>
  <si>
    <r>
      <t>解决该村群众1</t>
    </r>
    <r>
      <rPr>
        <sz val="10"/>
        <rFont val="宋体"/>
        <family val="0"/>
      </rPr>
      <t>866人</t>
    </r>
    <r>
      <rPr>
        <sz val="10"/>
        <rFont val="宋体"/>
        <family val="0"/>
      </rPr>
      <t>道路照明</t>
    </r>
  </si>
  <si>
    <t>叶县辛店镇雷草洼村道路亮化</t>
  </si>
  <si>
    <t>安装路灯85盏LED型</t>
  </si>
  <si>
    <t>叶县辛店镇雷草洼村</t>
  </si>
  <si>
    <r>
      <t>解决该村群众7</t>
    </r>
    <r>
      <rPr>
        <sz val="10"/>
        <rFont val="宋体"/>
        <family val="0"/>
      </rPr>
      <t>95人</t>
    </r>
    <r>
      <rPr>
        <sz val="10"/>
        <rFont val="宋体"/>
        <family val="0"/>
      </rPr>
      <t>道路照明</t>
    </r>
  </si>
  <si>
    <t>叶县辛店镇赵沟村道路亮化</t>
  </si>
  <si>
    <t>安装路灯95盏LED型</t>
  </si>
  <si>
    <t>叶县辛店镇赵沟村</t>
  </si>
  <si>
    <r>
      <t>解决该村群众1</t>
    </r>
    <r>
      <rPr>
        <sz val="10"/>
        <rFont val="宋体"/>
        <family val="0"/>
      </rPr>
      <t>408人</t>
    </r>
    <r>
      <rPr>
        <sz val="10"/>
        <rFont val="宋体"/>
        <family val="0"/>
      </rPr>
      <t>道路照明</t>
    </r>
  </si>
  <si>
    <t>叶县辛店镇油坊李村道路亮化</t>
  </si>
  <si>
    <t>安装路灯100盏LED型</t>
  </si>
  <si>
    <t>叶县辛店镇油坊李村</t>
  </si>
  <si>
    <r>
      <t>解决该村群众1</t>
    </r>
    <r>
      <rPr>
        <sz val="10"/>
        <rFont val="宋体"/>
        <family val="0"/>
      </rPr>
      <t>993人</t>
    </r>
    <r>
      <rPr>
        <sz val="10"/>
        <rFont val="宋体"/>
        <family val="0"/>
      </rPr>
      <t>道路照明</t>
    </r>
  </si>
  <si>
    <t>叶县仙台镇阁老吴村路灯项目</t>
  </si>
  <si>
    <t>新建路灯64盏</t>
  </si>
  <si>
    <t>叶县仙台镇阁老吴村</t>
  </si>
  <si>
    <r>
      <t>解决该村群众7</t>
    </r>
    <r>
      <rPr>
        <sz val="10"/>
        <rFont val="宋体"/>
        <family val="0"/>
      </rPr>
      <t>80人</t>
    </r>
    <r>
      <rPr>
        <sz val="10"/>
        <rFont val="宋体"/>
        <family val="0"/>
      </rPr>
      <t>道路照明</t>
    </r>
  </si>
  <si>
    <t>叶县水寨乡伍刘村新建路灯</t>
  </si>
  <si>
    <t>新建路灯98盏</t>
  </si>
  <si>
    <t>叶县水寨乡伍刘村</t>
  </si>
  <si>
    <r>
      <t>解决该村群众1</t>
    </r>
    <r>
      <rPr>
        <sz val="10"/>
        <rFont val="宋体"/>
        <family val="0"/>
      </rPr>
      <t>046人</t>
    </r>
    <r>
      <rPr>
        <sz val="10"/>
        <rFont val="宋体"/>
        <family val="0"/>
      </rPr>
      <t>道路照明</t>
    </r>
  </si>
  <si>
    <t>叶县水寨乡桃丰村新建路灯</t>
  </si>
  <si>
    <t>新建路灯60盏</t>
  </si>
  <si>
    <t>叶县水寨乡桃丰村</t>
  </si>
  <si>
    <r>
      <t>解决该村群众1</t>
    </r>
    <r>
      <rPr>
        <sz val="10"/>
        <rFont val="宋体"/>
        <family val="0"/>
      </rPr>
      <t>330人</t>
    </r>
    <r>
      <rPr>
        <sz val="10"/>
        <rFont val="宋体"/>
        <family val="0"/>
      </rPr>
      <t>道路照明</t>
    </r>
  </si>
  <si>
    <t>叶县水寨乡杜楼村新建路灯</t>
  </si>
  <si>
    <t>新建路灯40盏</t>
  </si>
  <si>
    <t>叶县水寨乡杜楼村</t>
  </si>
  <si>
    <r>
      <t>解决该村群众6</t>
    </r>
    <r>
      <rPr>
        <sz val="10"/>
        <rFont val="宋体"/>
        <family val="0"/>
      </rPr>
      <t>76人</t>
    </r>
    <r>
      <rPr>
        <sz val="10"/>
        <rFont val="宋体"/>
        <family val="0"/>
      </rPr>
      <t>道路照明</t>
    </r>
  </si>
  <si>
    <t>叶县水寨乡霍姚村新建路灯</t>
  </si>
  <si>
    <t>新建路灯71盏</t>
  </si>
  <si>
    <t>叶县水寨乡霍姚村</t>
  </si>
  <si>
    <r>
      <t>解决该村群众1</t>
    </r>
    <r>
      <rPr>
        <sz val="10"/>
        <rFont val="宋体"/>
        <family val="0"/>
      </rPr>
      <t>143人</t>
    </r>
    <r>
      <rPr>
        <sz val="10"/>
        <rFont val="宋体"/>
        <family val="0"/>
      </rPr>
      <t>道路照明</t>
    </r>
  </si>
  <si>
    <t>叶县水寨乡南坡王村新建路灯</t>
  </si>
  <si>
    <t>叶县水寨乡南坡王村</t>
  </si>
  <si>
    <r>
      <t>解决该村群众9</t>
    </r>
    <r>
      <rPr>
        <sz val="10"/>
        <rFont val="宋体"/>
        <family val="0"/>
      </rPr>
      <t>70人</t>
    </r>
    <r>
      <rPr>
        <sz val="10"/>
        <rFont val="宋体"/>
        <family val="0"/>
      </rPr>
      <t>道路照明</t>
    </r>
  </si>
  <si>
    <t>叶县保安镇余康村新建路灯</t>
  </si>
  <si>
    <t>新建路灯38盏</t>
  </si>
  <si>
    <t>叶县保安镇余康村</t>
  </si>
  <si>
    <r>
      <t>解决该村群众8</t>
    </r>
    <r>
      <rPr>
        <sz val="10"/>
        <rFont val="宋体"/>
        <family val="0"/>
      </rPr>
      <t>73人</t>
    </r>
    <r>
      <rPr>
        <sz val="10"/>
        <rFont val="宋体"/>
        <family val="0"/>
      </rPr>
      <t>道路照明</t>
    </r>
  </si>
  <si>
    <t>叶县保安镇吕楼新建路灯</t>
  </si>
  <si>
    <t>新建路灯68盏</t>
  </si>
  <si>
    <t>叶县保安镇吕楼</t>
  </si>
  <si>
    <r>
      <t>解决该村群众8</t>
    </r>
    <r>
      <rPr>
        <sz val="10"/>
        <rFont val="宋体"/>
        <family val="0"/>
      </rPr>
      <t>94人</t>
    </r>
    <r>
      <rPr>
        <sz val="10"/>
        <rFont val="宋体"/>
        <family val="0"/>
      </rPr>
      <t>道路照明</t>
    </r>
  </si>
  <si>
    <t>叶县保安镇官庄新建路灯</t>
  </si>
  <si>
    <t>新建路灯96盏</t>
  </si>
  <si>
    <t>叶县保安镇官庄</t>
  </si>
  <si>
    <r>
      <t>解决该村群众9</t>
    </r>
    <r>
      <rPr>
        <sz val="10"/>
        <rFont val="宋体"/>
        <family val="0"/>
      </rPr>
      <t>44人</t>
    </r>
    <r>
      <rPr>
        <sz val="10"/>
        <rFont val="宋体"/>
        <family val="0"/>
      </rPr>
      <t>道路照明</t>
    </r>
  </si>
  <si>
    <r>
      <t>解决</t>
    </r>
    <r>
      <rPr>
        <b/>
        <sz val="10"/>
        <rFont val="宋体"/>
        <family val="0"/>
      </rPr>
      <t>22个贫困村道路照明,惠及26250人.</t>
    </r>
  </si>
  <si>
    <t>（四）乡镇基础设施项目</t>
  </si>
  <si>
    <t>叶县水寨乡霍姚村道路建设</t>
  </si>
  <si>
    <t>水泥路宽2米，长390米，厚15厘米。</t>
  </si>
  <si>
    <t>水寨乡霍姚村</t>
  </si>
  <si>
    <t>解决该村群众1143人出行问题</t>
  </si>
  <si>
    <t>2018.4.30前</t>
  </si>
  <si>
    <t>叶县水寨乡老街村道路建设</t>
  </si>
  <si>
    <t>水泥路宽2.5米，长380米，厚15厘米。</t>
  </si>
  <si>
    <t>水寨乡老街村</t>
  </si>
  <si>
    <t>解决该村群众720人出行问题</t>
  </si>
  <si>
    <t>叶县水寨乡董刘村道路建设</t>
  </si>
  <si>
    <t>水泥路宽3米，长270米，厚15厘米。</t>
  </si>
  <si>
    <t>水寨乡董刘村</t>
  </si>
  <si>
    <t>解决该村群众586人出行问题</t>
  </si>
  <si>
    <t>叶县廉村镇王三寨村道路</t>
  </si>
  <si>
    <t>水泥路宽4.5米，厚18厘米，长830米；宽4米，厚18厘米，长960米。排前路宽2米,厚15厘米,长2000米。</t>
  </si>
  <si>
    <t>廉村镇王三寨村</t>
  </si>
  <si>
    <t>解决该村群众1333人出行问题</t>
  </si>
  <si>
    <t>叶县廉村镇甘刘村道路</t>
  </si>
  <si>
    <t>道路路宽3米,厚15厘米,长150米；宽2米，厚15厘米，长370米。</t>
  </si>
  <si>
    <t>廉村镇甘刘村</t>
  </si>
  <si>
    <t>解决该村群众2163人出行问题</t>
  </si>
  <si>
    <t>叶县邓李乡张高村道路</t>
  </si>
  <si>
    <t>道路宽4米，长204米，厚18厘米。</t>
  </si>
  <si>
    <t>邓李乡张高村</t>
  </si>
  <si>
    <t>解决该村群众1140人出行问题</t>
  </si>
  <si>
    <t>叶县邓李乡妆头村道路</t>
  </si>
  <si>
    <t>道路宽4.5米，长1416米，厚18厘米。</t>
  </si>
  <si>
    <t>邓李乡妆头村</t>
  </si>
  <si>
    <t>解决该村群众1928人出行问题</t>
  </si>
  <si>
    <t>叶县辛店镇南焦庄村河道护坡建设</t>
  </si>
  <si>
    <t>河道护坡长1040米，均高2米，混凝土基座高50厘米宽50厘米，混凝土压顶宽50厘米，高30厘米.</t>
  </si>
  <si>
    <t>辛店镇南焦庄村</t>
  </si>
  <si>
    <t>解决该村村容村貌问题惠及群众1624人</t>
  </si>
  <si>
    <t>叶县保安镇前古城村水泥路</t>
  </si>
  <si>
    <t>通村道路长150米、宽4米；通村道路长270米，宽3.5米，厚0.18米；漫水桥一座，长30米 ，上面宽4米。</t>
  </si>
  <si>
    <t>保安镇前古城村</t>
  </si>
  <si>
    <t>解决该村群众1696出行问题</t>
  </si>
  <si>
    <t>常村镇刘东华村路基整理</t>
  </si>
  <si>
    <t>扩宽路基2200米。</t>
  </si>
  <si>
    <t>常村镇刘东华村</t>
  </si>
  <si>
    <t>解决该村群众2044人出行问题</t>
  </si>
  <si>
    <t>常村镇柴巴村小桥涵</t>
  </si>
  <si>
    <t>小桥涵2座修复</t>
  </si>
  <si>
    <t>常村镇柴巴村</t>
  </si>
  <si>
    <t>解决该村群众722人出行问题</t>
  </si>
  <si>
    <t>常村镇柴巴村修复水毁河道护坡工程</t>
  </si>
  <si>
    <t>修复河道护坡328米，河道清淤。</t>
  </si>
  <si>
    <t>解决该村村容村貌问题惠及群众722人,</t>
  </si>
  <si>
    <t>常村镇西刘庄村道路</t>
  </si>
  <si>
    <t>道路长600米，宽3.5米，厚18厘米。</t>
  </si>
  <si>
    <t>常村镇西刘庄村</t>
  </si>
  <si>
    <t>解决该村群众858人出行问题</t>
  </si>
  <si>
    <t>常村镇李九寺村下水道</t>
  </si>
  <si>
    <t>下水道长320米，宽1.3米,深1米</t>
  </si>
  <si>
    <t>常村镇李九寺村</t>
  </si>
  <si>
    <t>解决该村群众1355人出行问题</t>
  </si>
  <si>
    <t>仙台镇南庞庄村村容村貌整理项目</t>
  </si>
  <si>
    <t>新建1300平方米文化广场硬化，厚15厘米；新修下水道2310米，深0.4米，宽0.5米；新建道牙2610米；铺设彩砖2160米。</t>
  </si>
  <si>
    <t>仙台镇南庞庄村</t>
  </si>
  <si>
    <t>解决该村村容村貌问题惠及群众664人,</t>
  </si>
  <si>
    <t>廉村镇王三寨村活动室维修</t>
  </si>
  <si>
    <t>村党员服务中心房顶维修、厕所改建、地坪维修、大门改建、门窗更换。</t>
  </si>
  <si>
    <t>解决该村村容村貌问题惠及群众1333人</t>
  </si>
  <si>
    <t>辛店镇李寨村排污管道</t>
  </si>
  <si>
    <t>排污管道长3900米，净宽60厘米，深60厘米，C15砼垫层，C20砼压顶，检查井4个，化粪池17个。</t>
  </si>
  <si>
    <t>辛店镇李寨村</t>
  </si>
  <si>
    <t>解决该村污水排放问题,惠及群众1601人</t>
  </si>
  <si>
    <t>辛店镇岗底至小李庄道路</t>
  </si>
  <si>
    <t>道路宽4米，厚18厘米，长1450米。</t>
  </si>
  <si>
    <t>辛店镇岗底</t>
  </si>
  <si>
    <t>解决该村群众1052人出行问题</t>
  </si>
  <si>
    <t>水寨乡徐王村道路建设</t>
  </si>
  <si>
    <t>道路宽3米，长834米，厚18厘米。</t>
  </si>
  <si>
    <t>解决该村群众892人出行问题</t>
  </si>
  <si>
    <t>夏李乡苗庄村道路建设</t>
  </si>
  <si>
    <t>道路宽4米，长625米，厚18厘米。</t>
  </si>
  <si>
    <t>解决该村群众738人出行问题</t>
  </si>
  <si>
    <t>辛店镇岗底村道路建设</t>
  </si>
  <si>
    <t>道路宽4.5米，长80米，厚18厘米。道路宽4米，长540米，厚18厘米。</t>
  </si>
  <si>
    <t>解决该村群众1052出行问题</t>
  </si>
  <si>
    <t>辛店镇程庄村道路建设</t>
  </si>
  <si>
    <t>道路宽4.5米，长310米，厚18厘米；宽4米，长100米，厚18厘米;宽3米，长120米，厚18厘米;宽3.5米，长110米，厚18厘米。</t>
  </si>
  <si>
    <t>解决该村群众1243出行问题</t>
  </si>
  <si>
    <t>辛店镇大木厂村道路建设</t>
  </si>
  <si>
    <t>道路宽2米，长1500米，厚15厘米。</t>
  </si>
  <si>
    <t>解决该村群众602人出行问题</t>
  </si>
  <si>
    <t>叶县常村镇柴巴村主干道</t>
  </si>
  <si>
    <t>柏油路村部至褚庄长1100米，宽3.5米，厚5厘米。</t>
  </si>
  <si>
    <t>2018.6.30前</t>
  </si>
  <si>
    <t>叶县常村镇柴巴村太阳能路灯</t>
  </si>
  <si>
    <t>30盏6米灯杆30w功率LED太阳能路灯.规格:灯杆高度6米锥度杆,壁厚2.75mm.80瓦硅晶电池板;内置30安时锂电池.基层笼直径16mm钢盘筋,对角距离240mm,含安装费.</t>
  </si>
  <si>
    <t>叶县常村镇柴巴村购买耕地农机具一套</t>
  </si>
  <si>
    <t>为村集体购买耕地农机具一套,约翰迪尔554拖拉机1台,开旋王旋耕机还田机各1台,耕源播种机1台,山东鲁腾打捆机1台.</t>
  </si>
  <si>
    <t>解决群众722人土地耕地问题</t>
  </si>
  <si>
    <t>保安镇庙岗村道路</t>
  </si>
  <si>
    <t>村内道路宽6米，长157米，厚18厘米。路基下挖1米左右。</t>
  </si>
  <si>
    <t>保安镇庙岗村</t>
  </si>
  <si>
    <t>解决该村群众1205人出行问题</t>
  </si>
  <si>
    <t>解决27个村群众30222人出行问题</t>
  </si>
  <si>
    <t>保安镇罗冲道路</t>
  </si>
  <si>
    <t>路基宽4.5米，路面硬化宽4米，长1500米，厚18公分，砼强度等级C25，硬化路面双侧进行培土，形成路肩。</t>
  </si>
  <si>
    <t>保安镇罗冲</t>
  </si>
  <si>
    <t>解决该村群众1392人出行问题</t>
  </si>
  <si>
    <t>叶邑镇老鸦张道路</t>
  </si>
  <si>
    <t>路基宽4.5米，路面硬化宽4米，长1700米，厚18公分，砼强度等级C25，硬化路面双侧进行培土，形成路肩。</t>
  </si>
  <si>
    <t>叶邑镇老鸦张</t>
  </si>
  <si>
    <t>解决该村群众2763人出行问题</t>
  </si>
  <si>
    <t>叶邑镇杜庄道路</t>
  </si>
  <si>
    <t>路基宽4.2米，路面硬化宽4米，长1000米，厚18公分，砼强度等级C25，硬化路面双侧进行培土，形成路肩。</t>
  </si>
  <si>
    <t>叶邑镇杜庄</t>
  </si>
  <si>
    <t>解决该村群众1848人出行问题</t>
  </si>
  <si>
    <t>田庄乡道庄道路</t>
  </si>
  <si>
    <t>路基宽4.5米，路面硬化宽4米，长1300米，厚18公分，砼强度等级C25，硬化路面双侧进行培土，形成路肩。</t>
  </si>
  <si>
    <t>解决该村群众1127人出行问题</t>
  </si>
  <si>
    <t>水寨乡东屈庄道路</t>
  </si>
  <si>
    <t>水寨乡东屈庄</t>
  </si>
  <si>
    <t>解决该村群众899人出行问题</t>
  </si>
  <si>
    <t>廉村镇王店至前王庄道路</t>
  </si>
  <si>
    <t>路基宽4.5米，路面硬化宽4米，长1600米，厚18公分，砼强度等级C25，硬化路面双侧进行培土，形成路肩。</t>
  </si>
  <si>
    <t>廉村镇王店</t>
  </si>
  <si>
    <t>解决该村群众2179人出行问题</t>
  </si>
  <si>
    <t>辛店镇铁佛寺道路</t>
  </si>
  <si>
    <t>路基宽4.5米，路面硬化宽4米，长600米，厚18公分，砼强度等级C25，硬化路面双侧进行培土，形成路肩。</t>
  </si>
  <si>
    <t>辛店镇铁佛寺</t>
  </si>
  <si>
    <t>解决该村群众764人出行问题</t>
  </si>
  <si>
    <t>辛店镇东房庄村道路</t>
  </si>
  <si>
    <t>修建村室地坪600平方米,路基宽3.5米，路面硬化宽3米，长1100米，厚18公分，砼强度等级C25，硬化路面双侧进行培土，形成路肩。</t>
  </si>
  <si>
    <t>辛店镇东房庄村</t>
  </si>
  <si>
    <t>解决该村群众2004人出行问题</t>
  </si>
  <si>
    <t>夏李乡葛庄村道路</t>
  </si>
  <si>
    <t>路基宽4.5米，路面硬化宽4米，长500米，厚18公分，砼强度等级C25，硬化路面双侧进行培土，形成路肩。</t>
  </si>
  <si>
    <t>夏李乡葛庄村</t>
  </si>
  <si>
    <t>解决该村群众2024人出行问题</t>
  </si>
  <si>
    <t>田庄乡岗马村道路</t>
  </si>
  <si>
    <t>路基宽5米，路面硬化宽4.5米，长375米，厚18公分，砼强度等级C25，硬化路面双侧进行培土，形成路肩。</t>
  </si>
  <si>
    <t>田庄乡岗马村</t>
  </si>
  <si>
    <t>解决该村群众1133人出行问题</t>
  </si>
  <si>
    <t>水寨乡灰河郭村道路</t>
  </si>
  <si>
    <t>路基宽4.5米，路面硬化宽4米，长1083米，厚18公分，砼强度等级C25，硬化路面双侧进行培土，形成路肩。</t>
  </si>
  <si>
    <t>水寨乡灰河郭村</t>
  </si>
  <si>
    <t>解决该村群众1107人出行问题</t>
  </si>
  <si>
    <t>常村镇大娄庄道路</t>
  </si>
  <si>
    <t>路基宽4.5米，路面硬化宽4米，长744米，厚18公分，砼强度等级C25，硬化路面双侧进行培土，形成路肩。</t>
  </si>
  <si>
    <t>常村镇大娄庄</t>
  </si>
  <si>
    <t>解决该村1890人群众出行问题</t>
  </si>
  <si>
    <t>水寨乡杜楼村道路</t>
  </si>
  <si>
    <t>路基宽4.5米，路面硬化宽4米，长976米，厚18公分，砼强度等级C25，硬化路面双侧进行培土，形成路肩。</t>
  </si>
  <si>
    <t>水寨乡杜楼村</t>
  </si>
  <si>
    <t>解决该村群众676人出行问题</t>
  </si>
  <si>
    <t>水寨乡霍姚村道路</t>
  </si>
  <si>
    <t>路基宽4米，路面硬化宽3.5米，长467米，厚18公分，砼强度等级C25，硬化路面双侧进行培土，形成路肩。</t>
  </si>
  <si>
    <t>廉村镇高柳村道路</t>
  </si>
  <si>
    <t>路基宽4.5米，路面硬化宽4米，长1291米，厚18公分，砼强度等级C25，硬化路面双侧进行培土，形成路肩。</t>
  </si>
  <si>
    <t>廉村镇高柳村</t>
  </si>
  <si>
    <t>解决该村群众1501人出行问题</t>
  </si>
  <si>
    <t>廉村镇王三寨村道路</t>
  </si>
  <si>
    <t>路基宽4米，路面硬化宽3.5米，长663米，厚18公分，砼强度等级C25，硬化路面双侧进行培土，形成路肩。</t>
  </si>
  <si>
    <t>邓李乡后炉村道路</t>
  </si>
  <si>
    <t>路基宽4.5米，路面硬化宽4米，长721米，厚18公分，砼强度等级C25，硬化路面双侧进行培土，形成路肩。</t>
  </si>
  <si>
    <t>邓李乡后炉村</t>
  </si>
  <si>
    <t>解决该村群众1952人出行问题</t>
  </si>
  <si>
    <r>
      <t>解决</t>
    </r>
    <r>
      <rPr>
        <b/>
        <sz val="10"/>
        <rFont val="宋体"/>
        <family val="0"/>
      </rPr>
      <t>17个村群众25735人出行问题.</t>
    </r>
  </si>
  <si>
    <t>夏李候庄排水</t>
  </si>
  <si>
    <t>排水长900米宽1米深0.8米</t>
  </si>
  <si>
    <t>夏李候庄</t>
  </si>
  <si>
    <t>解决该村群众1068人排水问题</t>
  </si>
  <si>
    <t>夏李油坊头综合项目</t>
  </si>
  <si>
    <t>桥涵长10米宽7米，公厕3间长10米宽5米高3.5米，排水长130米宽1.1米深0.8米</t>
  </si>
  <si>
    <t>夏李油坊头</t>
  </si>
  <si>
    <t>解决该村群众1372人出行、排水等问题</t>
  </si>
  <si>
    <t>夏李葛庄道路</t>
  </si>
  <si>
    <t>道路长1780米宽4米厚0.18米</t>
  </si>
  <si>
    <t>夏李葛庄</t>
  </si>
  <si>
    <t>解决该村群众2014人出行问题</t>
  </si>
  <si>
    <t>辛店东白庄道路</t>
  </si>
  <si>
    <t>道路长4400米宽4米厚0.2米</t>
  </si>
  <si>
    <t>辛店东白庄</t>
  </si>
  <si>
    <t>解决该村群众2030人出行问题</t>
  </si>
  <si>
    <t>辛店东柳庄河道整治</t>
  </si>
  <si>
    <t>河道长500米宽20米深3.5米，环境治理</t>
  </si>
  <si>
    <t>辛店东柳庄</t>
  </si>
  <si>
    <t>解决该村群众2030人环境治理问题</t>
  </si>
  <si>
    <t>水寨桃奉排水</t>
  </si>
  <si>
    <t>排水长714米宽0.8米深0.8米</t>
  </si>
  <si>
    <t>水寨桃奉</t>
  </si>
  <si>
    <t>解决该村群众1816人排水问题</t>
  </si>
  <si>
    <t>水寨小庄王道路</t>
  </si>
  <si>
    <t>道路长933米宽4米厚0.18米。</t>
  </si>
  <si>
    <t>水寨小庄王</t>
  </si>
  <si>
    <t>解决该村群众1344人出行问题</t>
  </si>
  <si>
    <t>廉村韩庄道路</t>
  </si>
  <si>
    <t>道路长570米宽3.5米厚0.18米</t>
  </si>
  <si>
    <t>廉村韩庄</t>
  </si>
  <si>
    <t>解决该村群众719人出行问题</t>
  </si>
  <si>
    <t>廉村前崔道路</t>
  </si>
  <si>
    <t>道路长930米宽4米厚0.18米</t>
  </si>
  <si>
    <t>廉村前崔</t>
  </si>
  <si>
    <t>解决该村群众2812人出行问题</t>
  </si>
  <si>
    <t>廉村王店排水</t>
  </si>
  <si>
    <t>排水长580米净宽0.5米深1米。</t>
  </si>
  <si>
    <t>廉村王店</t>
  </si>
  <si>
    <t>解决该村群众2179人排水问题</t>
  </si>
  <si>
    <t>保安罗冲道路</t>
  </si>
  <si>
    <t>道路长930米宽4米厚0.18米。</t>
  </si>
  <si>
    <t>保安罗冲</t>
  </si>
  <si>
    <t>解决该村群众1392出行问题</t>
  </si>
  <si>
    <t>叶邑段庄排水</t>
  </si>
  <si>
    <t>排水长1200米净宽0.5米净深0.6米。</t>
  </si>
  <si>
    <t>叶邑段庄</t>
  </si>
  <si>
    <t>解决该村群众1946人排水问题</t>
  </si>
  <si>
    <t>叶邑大王庄排水</t>
  </si>
  <si>
    <t>排水长2360米净宽0.5米净深0.6米。</t>
  </si>
  <si>
    <t>叶邑大王庄</t>
  </si>
  <si>
    <t>解决该村群众1290人排水问题</t>
  </si>
  <si>
    <t>叶邑樊庄道路</t>
  </si>
  <si>
    <t>道路长350米宽4.5米厚0.2米，排水长150米净宽0.5米净深0.6米。</t>
  </si>
  <si>
    <t>叶邑樊庄</t>
  </si>
  <si>
    <t>解决该村群众1286人出行问题</t>
  </si>
  <si>
    <t>仙台老樊寨道路广场</t>
  </si>
  <si>
    <t>道路硬化2112平方米；排水沟长125米宽1米净深1米；广场绿化树41棵香樟、道牙、墙体、配套设施等。</t>
  </si>
  <si>
    <t>仙台老樊寨</t>
  </si>
  <si>
    <t>解决该村群众1701人村容村貌及排水问题</t>
  </si>
  <si>
    <t>保安镇庙岗村路灯及监控</t>
  </si>
  <si>
    <t>村内安装太阳能路灯40盏，监控设备1套，15个摄像头。</t>
  </si>
  <si>
    <t>解决该村群众1205人道路照明及监控</t>
  </si>
  <si>
    <t>田庄乡岗马村环境整治</t>
  </si>
  <si>
    <t>砌装饰墙57.5平方米;小广场彩砖240平方米;建垃圾池12个；砌花池436米；路沿石300米。</t>
  </si>
  <si>
    <t>解决该村群众1133人容村貌环境治理</t>
  </si>
  <si>
    <t>仙台镇北庞庄村村容整治</t>
  </si>
  <si>
    <t>道路绿化1850米，百日红630株；绿篱种植950米，北海道黄杨30400棵；寨沟治理；村内坑塘治理2座。</t>
  </si>
  <si>
    <t>仙台镇北庞庄村</t>
  </si>
  <si>
    <t>解决该村绿化、村容村貌环境治理惠及群众1237人.</t>
  </si>
  <si>
    <t>解决18个村群众28574人出行问题.</t>
  </si>
  <si>
    <t>二、农村社会发展、公共服务事业</t>
  </si>
  <si>
    <t>(一)商务局电子商务公共服务</t>
  </si>
  <si>
    <t>叶县电子商务创业培训项目</t>
  </si>
  <si>
    <t>举办全县贫困户适宜电商创业人员培训班，以120个贫困村和所有建档立卡贫困户为重点</t>
  </si>
  <si>
    <t>叶县120个贫困村</t>
  </si>
  <si>
    <t>商务局</t>
  </si>
  <si>
    <t>举办全县贫困户适宜电商创业人员培训班，培养贫困人口电子商务创业</t>
  </si>
  <si>
    <t>叶县电商综合服务网店</t>
  </si>
  <si>
    <t>在全县贫困村中选择建成30个电商综合服务网店</t>
  </si>
  <si>
    <t>在全县贫困村中建成30个电商综合服务网店，为贫困村产品网络化售卖提供保障</t>
  </si>
  <si>
    <t>在全县贫困村中选择建成94个电商综合服务网店</t>
  </si>
  <si>
    <t>全县行政村</t>
  </si>
  <si>
    <t>在全县贫困村中选择建成94个电商综合服务网店，为贫困村产品网络化售卖提供保障</t>
  </si>
  <si>
    <t>2018.7.30前</t>
  </si>
  <si>
    <t>举办全县贫困户适宜电商创业人员培训班，引导贫困人口电子商务创业，在124个贫困村建成电商综合服务网店，为贫困村产品网络化售卖提供保障</t>
  </si>
  <si>
    <t>(二)文化局村级文化服务中心项目</t>
  </si>
  <si>
    <t>贫困村文化活动室</t>
  </si>
  <si>
    <t>45个贫困村建设文化活动用房,每村不低于130平方米</t>
  </si>
  <si>
    <t>叶县文化局</t>
  </si>
  <si>
    <t>为45个贫困村建设文化活动用房，丰富群众文化生活。</t>
  </si>
  <si>
    <t>2018.10.30前</t>
  </si>
  <si>
    <t>在45个贫困村建村级文化服务中心</t>
  </si>
  <si>
    <r>
      <t>有效提高4</t>
    </r>
    <r>
      <rPr>
        <b/>
        <sz val="10"/>
        <color indexed="8"/>
        <rFont val="宋体"/>
        <family val="0"/>
      </rPr>
      <t>5个贫困村群众文化娱乐质量</t>
    </r>
  </si>
  <si>
    <t>(三)住建局农村安居工程项目</t>
  </si>
  <si>
    <t>农村安居工程C级</t>
  </si>
  <si>
    <t>涉及18个乡镇，改造1150户</t>
  </si>
  <si>
    <t>全县</t>
  </si>
  <si>
    <t>叶县住建局</t>
  </si>
  <si>
    <t>2018.1.30前</t>
  </si>
  <si>
    <t>2018.8.30前</t>
  </si>
  <si>
    <t>农村安居工程D级</t>
  </si>
  <si>
    <t>涉及18个乡镇，改造3100户</t>
  </si>
  <si>
    <t>为4250户贫困户建设、改造安全住房</t>
  </si>
  <si>
    <t>解决贫困户住房保障问题</t>
  </si>
  <si>
    <t>（四）扶贫办项目</t>
  </si>
  <si>
    <t>叶县2018年职业教育助学工程</t>
  </si>
  <si>
    <t>计划补助贫困生800人</t>
  </si>
  <si>
    <r>
      <t>201</t>
    </r>
    <r>
      <rPr>
        <sz val="10"/>
        <color indexed="8"/>
        <rFont val="宋体"/>
        <family val="0"/>
      </rPr>
      <t>8.2.30前</t>
    </r>
  </si>
  <si>
    <r>
      <t>201</t>
    </r>
    <r>
      <rPr>
        <sz val="10"/>
        <color indexed="8"/>
        <rFont val="宋体"/>
        <family val="0"/>
      </rPr>
      <t>8</t>
    </r>
    <r>
      <rPr>
        <sz val="10"/>
        <color indexed="8"/>
        <rFont val="宋体"/>
        <family val="0"/>
      </rPr>
      <t>.</t>
    </r>
    <r>
      <rPr>
        <sz val="10"/>
        <color indexed="8"/>
        <rFont val="宋体"/>
        <family val="0"/>
      </rPr>
      <t>11.30前</t>
    </r>
  </si>
  <si>
    <r>
      <t>201</t>
    </r>
    <r>
      <rPr>
        <sz val="10"/>
        <color indexed="8"/>
        <rFont val="宋体"/>
        <family val="0"/>
      </rPr>
      <t>8</t>
    </r>
    <r>
      <rPr>
        <sz val="10"/>
        <color indexed="8"/>
        <rFont val="宋体"/>
        <family val="0"/>
      </rPr>
      <t>.</t>
    </r>
    <r>
      <rPr>
        <sz val="10"/>
        <color indexed="8"/>
        <rFont val="宋体"/>
        <family val="0"/>
      </rPr>
      <t>12.30前</t>
    </r>
  </si>
  <si>
    <t>叶县2018年实用技术培训</t>
  </si>
  <si>
    <t>农村实用技术计划培训500人</t>
  </si>
  <si>
    <t>叶县2018年短期技能培训项目</t>
  </si>
  <si>
    <t>短期技能计划培训200人</t>
  </si>
  <si>
    <t>职业教育计划补助贫困生800人；农村实用技术计划培训500人；短期技能计划培训200人。</t>
  </si>
  <si>
    <t>职业教育计划补助贫困生800人；农村实用技术计划培训500人；短期技能计划培训200人</t>
  </si>
  <si>
    <t>2018年贫困人口医疗补充救助及意外险</t>
  </si>
  <si>
    <t>医疗补充救助险及人身意外险每人每年180元,共47146人。</t>
  </si>
  <si>
    <r>
      <t>为贫困人口购买医疗补充救助险及人身意外险,加强保障</t>
    </r>
    <r>
      <rPr>
        <sz val="10"/>
        <rFont val="宋体"/>
        <family val="0"/>
      </rPr>
      <t>.</t>
    </r>
  </si>
  <si>
    <r>
      <t>201</t>
    </r>
    <r>
      <rPr>
        <sz val="10"/>
        <color indexed="8"/>
        <rFont val="宋体"/>
        <family val="0"/>
      </rPr>
      <t>8</t>
    </r>
    <r>
      <rPr>
        <sz val="10"/>
        <color indexed="8"/>
        <rFont val="宋体"/>
        <family val="0"/>
      </rPr>
      <t>.</t>
    </r>
    <r>
      <rPr>
        <sz val="10"/>
        <color indexed="8"/>
        <rFont val="宋体"/>
        <family val="0"/>
      </rPr>
      <t>2.28前</t>
    </r>
  </si>
  <si>
    <t>叶县2018年底新识别贫困人口新农合缴费</t>
  </si>
  <si>
    <t>为全县建档立卡贫困人口全额缴纳2018年基本医疗保险基金(本次为2017年底遗漏和动态调整新增贫困人口购买)</t>
  </si>
  <si>
    <r>
      <t>为贫困人口购买贫困人口全额缴纳</t>
    </r>
    <r>
      <rPr>
        <sz val="10"/>
        <rFont val="宋体"/>
        <family val="0"/>
      </rPr>
      <t>2018</t>
    </r>
    <r>
      <rPr>
        <sz val="10"/>
        <rFont val="宋体"/>
        <family val="0"/>
      </rPr>
      <t>年基本医疗保险基金,加强保障</t>
    </r>
    <r>
      <rPr>
        <sz val="10"/>
        <rFont val="宋体"/>
        <family val="0"/>
      </rPr>
      <t>.</t>
    </r>
  </si>
  <si>
    <r>
      <t>2</t>
    </r>
    <r>
      <rPr>
        <sz val="10"/>
        <color indexed="8"/>
        <rFont val="宋体"/>
        <family val="0"/>
      </rPr>
      <t>018.4.20前</t>
    </r>
  </si>
  <si>
    <t>提高建档立卡贫困人口医疗保障能力，解决贫困人口经济压力，方便群众就医。</t>
  </si>
  <si>
    <t>三、产业发展项目</t>
  </si>
  <si>
    <t>（一）扶贫办产业发展项目</t>
  </si>
  <si>
    <t>辛店镇到户增收项目</t>
  </si>
  <si>
    <t>计划扶持贫困户195户发展致富项目</t>
  </si>
  <si>
    <t>2018.11.30前</t>
  </si>
  <si>
    <t>常村镇到户增收项目</t>
  </si>
  <si>
    <t>计划扶持贫困户200户发展致富项目</t>
  </si>
  <si>
    <t>保安镇到户增收项目</t>
  </si>
  <si>
    <t>夏李乡到户增收项目</t>
  </si>
  <si>
    <t>计划扶持贫困户90户发展致富项目</t>
  </si>
  <si>
    <t>叶邑镇到户增收项目</t>
  </si>
  <si>
    <t>廉村镇到户增收项目</t>
  </si>
  <si>
    <t>计划扶持贫困户120户发展致富项目</t>
  </si>
  <si>
    <t>龙泉乡到户增收项目</t>
  </si>
  <si>
    <t>计划扶持贫困户25户发展致富项目</t>
  </si>
  <si>
    <t>水寨乡到户增收项目</t>
  </si>
  <si>
    <t>计划扶持贫困户35户发展致富项目</t>
  </si>
  <si>
    <t>仙台镇到户增收项目</t>
  </si>
  <si>
    <t>计划扶持贫困户75户发展致富项目</t>
  </si>
  <si>
    <t>邓李乡到户增收项目</t>
  </si>
  <si>
    <t>计划扶持贫困户37户发展致富项目</t>
  </si>
  <si>
    <t>田庄乡到户增收项目</t>
  </si>
  <si>
    <t>任店镇到户增收项目</t>
  </si>
  <si>
    <t>计划扶持贫困户5户发展致富项目</t>
  </si>
  <si>
    <t>龚店乡到户增收项目</t>
  </si>
  <si>
    <t>计划扶持贫困户20户发展致富项目</t>
  </si>
  <si>
    <t>洪庄杨镇到户增收项目</t>
  </si>
  <si>
    <t>计划扶持贫困户8户发展致富项目</t>
  </si>
  <si>
    <t>洪庄杨镇</t>
  </si>
  <si>
    <t>马庄乡镇到户增收项目</t>
  </si>
  <si>
    <t>计划扶持贫困户64户发展致富项目</t>
  </si>
  <si>
    <t>马庄乡</t>
  </si>
  <si>
    <t>九龙街道到户增收项目</t>
  </si>
  <si>
    <t>计划扶持贫困户100户发展致富项目</t>
  </si>
  <si>
    <t>九龙街道</t>
  </si>
  <si>
    <t>昆阳街道到户增收</t>
  </si>
  <si>
    <t>计划扶持贫困户79户发展致富项目</t>
  </si>
  <si>
    <t>昆阳街道</t>
  </si>
  <si>
    <t>盐都街道到户增收项目</t>
  </si>
  <si>
    <t>计划扶持贫困户34户发展致富项目</t>
  </si>
  <si>
    <t>盐都街道</t>
  </si>
  <si>
    <t>水寨乡桃奉村休闲农业</t>
  </si>
  <si>
    <t>钢管结构大棚20个,每个占地1亩;冬桃、草莓等种苗补助，仓库4间，配套微耕机1台。</t>
  </si>
  <si>
    <t>发展集体经济,带领贫困户发展致富项目.</t>
  </si>
  <si>
    <t>（二）畜牧局产业发展项目</t>
  </si>
  <si>
    <t>构树优质饲草种植项目</t>
  </si>
  <si>
    <t>建设草站1个、种植构树4000亩。覆盖行政村4个，土地流转补助、种苗及农机劳务补助、农机购置补助。</t>
  </si>
  <si>
    <t>叶县畜牧局</t>
  </si>
  <si>
    <t>叶县千头线生猪养殖项目</t>
  </si>
  <si>
    <t>建设生猪千头线100条，用于生猪千头线奖补,每个生猪千头线每年带贫困户10户,每户收益不低于2000元。</t>
  </si>
  <si>
    <t>2017.7.30前</t>
  </si>
  <si>
    <t>2018.9.30前</t>
  </si>
  <si>
    <t>（三）住建局产业发展项目</t>
  </si>
  <si>
    <t>叶县精准扶贫就业基地</t>
  </si>
  <si>
    <t>为120个贫困村和28个贫困发生率高于10%的村建设标准化厂房，促进经济发展，群众增收。</t>
  </si>
  <si>
    <t>为贫困村建标准化厂房,促进经济发展，为贫困群众就近务工提供厂所.</t>
  </si>
  <si>
    <t>扶贫基地追加配套工程</t>
  </si>
  <si>
    <t>148个扶贫基地追加配套工程,主要是道路硬化、化粪池。</t>
  </si>
  <si>
    <t>（四）金融办金融扶贫项目</t>
  </si>
  <si>
    <t>贫困户贷款风险金</t>
  </si>
  <si>
    <t>为建档立卡贫困户提供贷款风险金</t>
  </si>
  <si>
    <t>叶县金融办</t>
  </si>
  <si>
    <t>企业贷款风险金</t>
  </si>
  <si>
    <t>为带贫企业提供贷款担保金</t>
  </si>
  <si>
    <t>贫困户小额贷款贴息</t>
  </si>
  <si>
    <t>对贫困户贷款进行贴息</t>
  </si>
  <si>
    <t>对贫困户贷款进行贴息,减轻贫困户发展经济负担</t>
  </si>
  <si>
    <t>企贷企用贷款贴息</t>
  </si>
  <si>
    <t>对带贫企业贷款贴息</t>
  </si>
  <si>
    <t>带动贫困户从事产业发展项目,增加贫困户收入,全力推进精准脱贫。</t>
  </si>
  <si>
    <t>（五）林业局森林防火项目</t>
  </si>
  <si>
    <t>森林防火检查站</t>
  </si>
  <si>
    <t>在4个山区乡镇及国有林场主要道路设立森林防火检查站70个，共解决159名贫困人员务工，主要对进山人员进行登记检查，发放森林防火宣传单，巡山监控火情，5个月，每人每月600元。</t>
  </si>
  <si>
    <t>常村镇、夏李乡、保安镇、辛店镇</t>
  </si>
  <si>
    <t>叶县林业局</t>
  </si>
  <si>
    <t>解决159名贫困人员务工，主要对进山人员进行登记检查，发放森林防火宣传单，巡山监控火情，5个月，每人每月600元。增加贫困人员收入。</t>
  </si>
  <si>
    <t>烧除荒山</t>
  </si>
  <si>
    <t>组织30名贫困人员务工，人工实施烧除荒草面积19000余亩，每亩5元。</t>
  </si>
  <si>
    <t>组织30名贫困人员务工，人工实施烧除荒草面积19000余亩，每亩5元。解决贫困人口务工，增加收入。</t>
  </si>
  <si>
    <t>设置隔离带</t>
  </si>
  <si>
    <t>组织贫困人员务工，割设隔离带950亩，每亩200元。</t>
  </si>
  <si>
    <t>组织贫困人员务工，割设隔离带950亩，每亩200元。解决贫困人口务工，增加收入。</t>
  </si>
  <si>
    <t>防火务工人员装备</t>
  </si>
  <si>
    <t>购置防火专用服280套，风力灭火机63台，割草机27台，割灌机17台，2号工具1000把等。</t>
  </si>
  <si>
    <t>购置防火专用服风力灭火机、割草机、割灌机、2号工具等，保障务工人员安全。</t>
  </si>
  <si>
    <t>为全县贫困人口购买保险及资助贫困人口新农合</t>
  </si>
  <si>
    <t>使贫困群众改善生活质量，减轻生活负担，全力推进精准脱贫。</t>
  </si>
  <si>
    <t>(六)农业局产业项目</t>
  </si>
  <si>
    <t>基层农技推广体系改革</t>
  </si>
  <si>
    <t>培育科技示范户，推进贫困村发展优势，加强贫困村科技创新，围绕小麦、玉米、蔬菜三大主导产业在全县遴选培育2000个科技示范户，每个贫困村选择户数不底于5户，每个脱贫示范户带动10个周边贫困户，全县117个贫困村、5711户贫困户辐射带动实现全覆盖。</t>
  </si>
  <si>
    <t>农业局</t>
  </si>
  <si>
    <t>2018.12.30前</t>
  </si>
  <si>
    <t>耕地保护与质量提升促进化肥减量增效</t>
  </si>
  <si>
    <t>在3个乡镇14个贫困村实施耕地保护与质量提升促进化肥减量增效。</t>
  </si>
  <si>
    <t>廉村、龙泉、叶邑</t>
  </si>
  <si>
    <t>在3个乡镇14个贫困村实施耕地保护与质量提升促进化肥减量，粮食增产，农民增收。</t>
  </si>
  <si>
    <t>2019.5.30前</t>
  </si>
  <si>
    <t>2019.6.30前</t>
  </si>
  <si>
    <t>小麦绿色高产高效创建</t>
  </si>
  <si>
    <t>在8个乡镇51个贫困村实施小麦绿色高产高效创建项目。</t>
  </si>
  <si>
    <t>仙台、廉村、邓李、龙泉、叶邑、辛店、保安、常村等8个乡镇</t>
  </si>
  <si>
    <t>在8个乡镇51个贫困村实施小麦绿色高产高效创建项目，达到品质提升，粮食增产，农民增收。</t>
  </si>
  <si>
    <t>优质花生种植项目</t>
  </si>
  <si>
    <t>发展“三高”花生3万亩，覆盖30个行政村，种子补贴300元/亩</t>
  </si>
  <si>
    <t>艾草种植项目</t>
  </si>
  <si>
    <t>发展艾草种植3万亩，覆盖30个行政村，种子补贴300元/亩</t>
  </si>
  <si>
    <t>辣椒种植项目</t>
  </si>
  <si>
    <t>发展辣椒种植1万亩，覆盖10个行政村，受益人数1.5万.</t>
  </si>
  <si>
    <t>对贫困村贫困户发放小麦种子及拌种剂，提高粮食产量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</si>
</sst>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00_ "/>
  </numFmts>
  <fonts count="56">
    <font>
      <sz val="12"/>
      <name val="宋体"/>
      <family val="0"/>
    </font>
    <font>
      <sz val="10"/>
      <name val="宋体"/>
      <family val="0"/>
    </font>
    <font>
      <sz val="12"/>
      <color indexed="8"/>
      <name val="宋体"/>
      <family val="0"/>
    </font>
    <font>
      <b/>
      <sz val="12"/>
      <name val="宋体"/>
      <family val="0"/>
    </font>
    <font>
      <b/>
      <sz val="10"/>
      <color indexed="8"/>
      <name val="宋体"/>
      <family val="0"/>
    </font>
    <font>
      <b/>
      <sz val="10"/>
      <name val="宋体"/>
      <family val="0"/>
    </font>
    <font>
      <sz val="12"/>
      <name val="仿宋_GB2312"/>
      <family val="3"/>
    </font>
    <font>
      <sz val="11"/>
      <color indexed="8"/>
      <name val="仿宋_GB2312"/>
      <family val="3"/>
    </font>
    <font>
      <sz val="11"/>
      <color indexed="8"/>
      <name val="宋体"/>
      <family val="0"/>
    </font>
    <font>
      <sz val="10"/>
      <color indexed="8"/>
      <name val="宋体"/>
      <family val="0"/>
    </font>
    <font>
      <b/>
      <sz val="20"/>
      <color indexed="8"/>
      <name val="宋体"/>
      <family val="0"/>
    </font>
    <font>
      <b/>
      <sz val="10"/>
      <color indexed="8"/>
      <name val="仿宋_GB2312"/>
      <family val="3"/>
    </font>
    <font>
      <sz val="10"/>
      <name val="仿宋_GB2312"/>
      <family val="3"/>
    </font>
    <font>
      <sz val="10"/>
      <color indexed="8"/>
      <name val="仿宋_GB2312"/>
      <family val="3"/>
    </font>
    <font>
      <sz val="9"/>
      <color indexed="8"/>
      <name val="宋体"/>
      <family val="0"/>
    </font>
    <font>
      <sz val="9"/>
      <color indexed="8"/>
      <name val="仿宋_GB2312"/>
      <family val="3"/>
    </font>
    <font>
      <b/>
      <sz val="9"/>
      <color indexed="8"/>
      <name val="宋体"/>
      <family val="0"/>
    </font>
    <font>
      <sz val="9"/>
      <name val="宋体"/>
      <family val="0"/>
    </font>
    <font>
      <sz val="10"/>
      <color indexed="8"/>
      <name val="黑体"/>
      <family val="3"/>
    </font>
    <font>
      <b/>
      <sz val="10"/>
      <color indexed="8"/>
      <name val="黑体"/>
      <family val="3"/>
    </font>
    <font>
      <b/>
      <sz val="10"/>
      <name val="仿宋_GB2312"/>
      <family val="3"/>
    </font>
    <font>
      <b/>
      <sz val="10.5"/>
      <name val="宋体"/>
      <family val="0"/>
    </font>
    <font>
      <b/>
      <sz val="11"/>
      <name val="宋体"/>
      <family val="0"/>
    </font>
    <font>
      <sz val="11"/>
      <name val="宋体"/>
      <family val="0"/>
    </font>
    <font>
      <sz val="12"/>
      <color indexed="8"/>
      <name val="黑体"/>
      <family val="3"/>
    </font>
    <font>
      <b/>
      <sz val="12"/>
      <color indexed="8"/>
      <name val="宋体"/>
      <family val="0"/>
    </font>
    <font>
      <b/>
      <sz val="11"/>
      <color indexed="8"/>
      <name val="宋体"/>
      <family val="0"/>
    </font>
    <font>
      <sz val="11"/>
      <color indexed="9"/>
      <name val="宋体"/>
      <family val="0"/>
    </font>
    <font>
      <b/>
      <sz val="11"/>
      <color indexed="9"/>
      <name val="宋体"/>
      <family val="0"/>
    </font>
    <font>
      <i/>
      <sz val="11"/>
      <color indexed="23"/>
      <name val="宋体"/>
      <family val="0"/>
    </font>
    <font>
      <b/>
      <sz val="11"/>
      <color indexed="63"/>
      <name val="宋体"/>
      <family val="0"/>
    </font>
    <font>
      <b/>
      <sz val="15"/>
      <color indexed="56"/>
      <name val="宋体"/>
      <family val="0"/>
    </font>
    <font>
      <b/>
      <sz val="11"/>
      <color indexed="52"/>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b/>
      <sz val="11"/>
      <color indexed="56"/>
      <name val="宋体"/>
      <family val="0"/>
    </font>
    <font>
      <sz val="12"/>
      <name val="Times New Roman"/>
      <family val="1"/>
    </font>
    <font>
      <sz val="11"/>
      <color indexed="62"/>
      <name val="宋体"/>
      <family val="0"/>
    </font>
    <font>
      <b/>
      <sz val="13"/>
      <color indexed="56"/>
      <name val="宋体"/>
      <family val="0"/>
    </font>
    <font>
      <b/>
      <sz val="13"/>
      <color indexed="54"/>
      <name val="宋体"/>
      <family val="0"/>
    </font>
    <font>
      <sz val="11"/>
      <color indexed="60"/>
      <name val="宋体"/>
      <family val="0"/>
    </font>
    <font>
      <b/>
      <sz val="11"/>
      <color indexed="54"/>
      <name val="宋体"/>
      <family val="0"/>
    </font>
    <font>
      <u val="single"/>
      <sz val="11"/>
      <color indexed="20"/>
      <name val="宋体"/>
      <family val="0"/>
    </font>
    <font>
      <sz val="11"/>
      <color indexed="16"/>
      <name val="宋体"/>
      <family val="0"/>
    </font>
    <font>
      <sz val="11"/>
      <color indexed="52"/>
      <name val="宋体"/>
      <family val="0"/>
    </font>
    <font>
      <sz val="11"/>
      <color indexed="10"/>
      <name val="宋体"/>
      <family val="0"/>
    </font>
    <font>
      <sz val="11"/>
      <color indexed="17"/>
      <name val="宋体"/>
      <family val="0"/>
    </font>
    <font>
      <u val="single"/>
      <sz val="11"/>
      <color indexed="12"/>
      <name val="宋体"/>
      <family val="0"/>
    </font>
    <font>
      <b/>
      <sz val="18"/>
      <color indexed="56"/>
      <name val="宋体"/>
      <family val="0"/>
    </font>
    <font>
      <sz val="11"/>
      <color indexed="20"/>
      <name val="宋体"/>
      <family val="0"/>
    </font>
    <font>
      <sz val="10"/>
      <name val="Arial"/>
      <family val="2"/>
    </font>
    <font>
      <sz val="11"/>
      <color indexed="8"/>
      <name val="Tahoma"/>
      <family val="2"/>
    </font>
    <font>
      <sz val="11"/>
      <color theme="1"/>
      <name val="Tahoma"/>
      <family val="2"/>
    </font>
  </fonts>
  <fills count="2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1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8" fillId="2" borderId="0" applyNumberFormat="0" applyBorder="0" applyAlignment="0" applyProtection="0"/>
    <xf numFmtId="0" fontId="30" fillId="3" borderId="1" applyNumberFormat="0" applyAlignment="0" applyProtection="0"/>
    <xf numFmtId="0" fontId="8" fillId="4" borderId="0" applyNumberFormat="0" applyBorder="0" applyAlignment="0" applyProtection="0"/>
    <xf numFmtId="0" fontId="40" fillId="5" borderId="2"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8" fillId="3" borderId="0" applyNumberFormat="0" applyBorder="0" applyAlignment="0" applyProtection="0"/>
    <xf numFmtId="0" fontId="32" fillId="3" borderId="2" applyNumberFormat="0" applyAlignment="0" applyProtection="0"/>
    <xf numFmtId="0" fontId="46" fillId="6" borderId="0" applyNumberFormat="0" applyBorder="0" applyAlignment="0" applyProtection="0"/>
    <xf numFmtId="179" fontId="0" fillId="0" borderId="0" applyFont="0" applyFill="0" applyBorder="0" applyAlignment="0" applyProtection="0"/>
    <xf numFmtId="0" fontId="27" fillId="3"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5" fillId="0" borderId="0" applyNumberFormat="0" applyFill="0" applyBorder="0" applyAlignment="0" applyProtection="0"/>
    <xf numFmtId="0" fontId="8" fillId="7" borderId="3" applyNumberFormat="0" applyFont="0" applyAlignment="0" applyProtection="0"/>
    <xf numFmtId="0" fontId="0" fillId="0" borderId="0">
      <alignment vertical="center"/>
      <protection/>
    </xf>
    <xf numFmtId="0" fontId="27" fillId="8" borderId="0" applyNumberFormat="0" applyBorder="0" applyAlignment="0" applyProtection="0"/>
    <xf numFmtId="0" fontId="27" fillId="5" borderId="0" applyNumberFormat="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39" fillId="0" borderId="0">
      <alignment/>
      <protection/>
    </xf>
    <xf numFmtId="0" fontId="29" fillId="0" borderId="0" applyNumberFormat="0" applyFill="0" applyBorder="0" applyAlignment="0" applyProtection="0"/>
    <xf numFmtId="0" fontId="34" fillId="0" borderId="4" applyNumberFormat="0" applyFill="0" applyAlignment="0" applyProtection="0"/>
    <xf numFmtId="0" fontId="42" fillId="0" borderId="4" applyNumberFormat="0" applyFill="0" applyAlignment="0" applyProtection="0"/>
    <xf numFmtId="0" fontId="27" fillId="9" borderId="0" applyNumberFormat="0" applyBorder="0" applyAlignment="0" applyProtection="0"/>
    <xf numFmtId="0" fontId="44" fillId="0" borderId="5" applyNumberFormat="0" applyFill="0" applyAlignment="0" applyProtection="0"/>
    <xf numFmtId="0" fontId="27" fillId="5" borderId="0" applyNumberFormat="0" applyBorder="0" applyAlignment="0" applyProtection="0"/>
    <xf numFmtId="0" fontId="30" fillId="2" borderId="1" applyNumberFormat="0" applyAlignment="0" applyProtection="0"/>
    <xf numFmtId="0" fontId="35" fillId="2" borderId="2" applyNumberFormat="0" applyAlignment="0" applyProtection="0"/>
    <xf numFmtId="0" fontId="28" fillId="10" borderId="6" applyNumberFormat="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7" fillId="14" borderId="0" applyNumberFormat="0" applyBorder="0" applyAlignment="0" applyProtection="0"/>
    <xf numFmtId="0" fontId="33" fillId="0" borderId="7" applyNumberFormat="0" applyFill="0" applyAlignment="0" applyProtection="0"/>
    <xf numFmtId="0" fontId="8" fillId="6" borderId="0" applyNumberFormat="0" applyBorder="0" applyAlignment="0" applyProtection="0"/>
    <xf numFmtId="0" fontId="8" fillId="9" borderId="0" applyNumberFormat="0" applyBorder="0" applyAlignment="0" applyProtection="0"/>
    <xf numFmtId="0" fontId="26" fillId="0" borderId="8" applyNumberFormat="0" applyFill="0" applyAlignment="0" applyProtection="0"/>
    <xf numFmtId="0" fontId="49" fillId="13" borderId="0" applyNumberFormat="0" applyBorder="0" applyAlignment="0" applyProtection="0"/>
    <xf numFmtId="0" fontId="37" fillId="1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4" borderId="0" applyNumberFormat="0" applyBorder="0" applyAlignment="0" applyProtection="0"/>
    <xf numFmtId="0" fontId="27" fillId="16" borderId="0" applyNumberFormat="0" applyBorder="0" applyAlignment="0" applyProtection="0"/>
    <xf numFmtId="0" fontId="8" fillId="12" borderId="0" applyNumberFormat="0" applyBorder="0" applyAlignment="0" applyProtection="0"/>
    <xf numFmtId="0" fontId="47" fillId="0" borderId="7" applyNumberFormat="0" applyFill="0" applyAlignment="0" applyProtection="0"/>
    <xf numFmtId="0" fontId="8" fillId="5" borderId="0" applyNumberFormat="0" applyBorder="0" applyAlignment="0" applyProtection="0"/>
    <xf numFmtId="0" fontId="8" fillId="4" borderId="0" applyNumberFormat="0" applyBorder="0" applyAlignment="0" applyProtection="0"/>
    <xf numFmtId="0" fontId="30" fillId="3" borderId="1" applyNumberFormat="0" applyAlignment="0" applyProtection="0"/>
    <xf numFmtId="0" fontId="8" fillId="7" borderId="0" applyNumberFormat="0" applyBorder="0" applyAlignment="0" applyProtection="0"/>
    <xf numFmtId="0" fontId="8" fillId="5" borderId="0" applyNumberFormat="0" applyBorder="0" applyAlignment="0" applyProtection="0"/>
    <xf numFmtId="0" fontId="27" fillId="10" borderId="0" applyNumberFormat="0" applyBorder="0" applyAlignment="0" applyProtection="0"/>
    <xf numFmtId="0" fontId="27" fillId="17" borderId="0" applyNumberFormat="0" applyBorder="0" applyAlignment="0" applyProtection="0"/>
    <xf numFmtId="0" fontId="8" fillId="7" borderId="0" applyNumberFormat="0" applyBorder="0" applyAlignment="0" applyProtection="0"/>
    <xf numFmtId="0" fontId="32" fillId="3" borderId="2" applyNumberFormat="0" applyAlignment="0" applyProtection="0"/>
    <xf numFmtId="0" fontId="8" fillId="15" borderId="0" applyNumberFormat="0" applyBorder="0" applyAlignment="0" applyProtection="0"/>
    <xf numFmtId="0" fontId="27" fillId="18" borderId="0" applyNumberFormat="0" applyBorder="0" applyAlignment="0" applyProtection="0"/>
    <xf numFmtId="0" fontId="8" fillId="4"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3" fillId="15" borderId="0" applyNumberFormat="0" applyBorder="0" applyAlignment="0" applyProtection="0"/>
    <xf numFmtId="0" fontId="8" fillId="3" borderId="0" applyNumberFormat="0" applyBorder="0" applyAlignment="0" applyProtection="0"/>
    <xf numFmtId="0" fontId="27" fillId="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0" fillId="0" borderId="0">
      <alignment vertical="center"/>
      <protection/>
    </xf>
    <xf numFmtId="0" fontId="8" fillId="11" borderId="0" applyNumberFormat="0" applyBorder="0" applyAlignment="0" applyProtection="0"/>
    <xf numFmtId="0" fontId="0" fillId="0" borderId="0">
      <alignment vertical="center"/>
      <protection/>
    </xf>
    <xf numFmtId="0" fontId="8" fillId="12" borderId="0" applyNumberFormat="0" applyBorder="0" applyAlignment="0" applyProtection="0"/>
    <xf numFmtId="0" fontId="8" fillId="5"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8" borderId="0" applyNumberFormat="0" applyBorder="0" applyAlignment="0" applyProtection="0"/>
    <xf numFmtId="0" fontId="0" fillId="0" borderId="0">
      <alignment vertical="center"/>
      <protection/>
    </xf>
    <xf numFmtId="0" fontId="27" fillId="21" borderId="0" applyNumberFormat="0" applyBorder="0" applyAlignment="0" applyProtection="0"/>
    <xf numFmtId="0" fontId="27" fillId="21"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31" fillId="0" borderId="9" applyNumberFormat="0" applyFill="0" applyAlignment="0" applyProtection="0"/>
    <xf numFmtId="0" fontId="31"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6" borderId="0" applyNumberFormat="0" applyBorder="0" applyAlignment="0" applyProtection="0"/>
    <xf numFmtId="0" fontId="52" fillId="6" borderId="0" applyNumberFormat="0" applyBorder="0" applyAlignment="0" applyProtection="0"/>
    <xf numFmtId="0" fontId="0" fillId="0" borderId="0">
      <alignment vertical="center"/>
      <protection/>
    </xf>
    <xf numFmtId="0" fontId="39" fillId="0" borderId="0">
      <alignment/>
      <protection/>
    </xf>
    <xf numFmtId="0" fontId="27"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3" borderId="0" applyNumberFormat="0" applyBorder="0" applyAlignment="0" applyProtection="0"/>
    <xf numFmtId="0" fontId="0" fillId="0" borderId="0">
      <alignment vertical="center"/>
      <protection/>
    </xf>
    <xf numFmtId="0" fontId="0" fillId="0" borderId="0">
      <alignment vertical="center"/>
      <protection/>
    </xf>
    <xf numFmtId="0" fontId="53" fillId="0" borderId="0">
      <alignment/>
      <protection/>
    </xf>
    <xf numFmtId="0" fontId="27"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0" fillId="5" borderId="2" applyNumberFormat="0" applyAlignment="0" applyProtection="0"/>
    <xf numFmtId="0" fontId="0" fillId="0" borderId="0">
      <alignment vertical="center"/>
      <protection/>
    </xf>
    <xf numFmtId="0" fontId="40" fillId="5" borderId="2"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54" fillId="0" borderId="0">
      <alignment/>
      <protection/>
    </xf>
    <xf numFmtId="0" fontId="55" fillId="0" borderId="0">
      <alignment/>
      <protection/>
    </xf>
    <xf numFmtId="0" fontId="0" fillId="0" borderId="0">
      <alignment/>
      <protection/>
    </xf>
    <xf numFmtId="0" fontId="49" fillId="13" borderId="0" applyNumberFormat="0" applyBorder="0" applyAlignment="0" applyProtection="0"/>
    <xf numFmtId="0" fontId="49" fillId="13" borderId="0" applyNumberFormat="0" applyBorder="0" applyAlignment="0" applyProtection="0"/>
    <xf numFmtId="0" fontId="26" fillId="0" borderId="12" applyNumberFormat="0" applyFill="0" applyAlignment="0" applyProtection="0"/>
    <xf numFmtId="0" fontId="26" fillId="0" borderId="12" applyNumberFormat="0" applyFill="0" applyAlignment="0" applyProtection="0"/>
    <xf numFmtId="0" fontId="28" fillId="10" borderId="6" applyNumberFormat="0" applyAlignment="0" applyProtection="0"/>
    <xf numFmtId="0" fontId="28" fillId="10" borderId="6"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7" applyNumberFormat="0" applyFill="0" applyAlignment="0" applyProtection="0"/>
    <xf numFmtId="0" fontId="27" fillId="26"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43" fillId="15" borderId="0" applyNumberFormat="0" applyBorder="0" applyAlignment="0" applyProtection="0"/>
    <xf numFmtId="0" fontId="39" fillId="7" borderId="3" applyNumberFormat="0" applyFont="0" applyAlignment="0" applyProtection="0"/>
  </cellStyleXfs>
  <cellXfs count="204">
    <xf numFmtId="0" fontId="0" fillId="0" borderId="0" xfId="0" applyAlignment="1">
      <alignment vertical="center"/>
    </xf>
    <xf numFmtId="0" fontId="1"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6" fillId="0" borderId="0" xfId="0" applyFont="1" applyAlignment="1">
      <alignment horizontal="left" vertical="center"/>
    </xf>
    <xf numFmtId="0" fontId="1" fillId="0" borderId="0" xfId="0" applyNumberFormat="1" applyFont="1" applyAlignment="1">
      <alignment horizontal="center"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vertical="center" wrapText="1"/>
    </xf>
    <xf numFmtId="0" fontId="9" fillId="0" borderId="0" xfId="0" applyNumberFormat="1" applyFont="1" applyAlignment="1">
      <alignment horizontal="center" vertical="center" wrapText="1"/>
    </xf>
    <xf numFmtId="0" fontId="10" fillId="0" borderId="0" xfId="0" applyFont="1" applyAlignment="1">
      <alignment horizontal="center" vertical="center" wrapText="1"/>
    </xf>
    <xf numFmtId="0" fontId="4" fillId="0" borderId="0" xfId="0" applyFont="1" applyBorder="1" applyAlignment="1">
      <alignment horizontal="center" vertical="center" wrapText="1"/>
    </xf>
    <xf numFmtId="0" fontId="11" fillId="0" borderId="0" xfId="0" applyFont="1" applyAlignment="1">
      <alignment horizontal="left" vertical="center" wrapText="1"/>
    </xf>
    <xf numFmtId="0" fontId="4" fillId="0" borderId="0" xfId="0" applyFont="1" applyAlignment="1">
      <alignment vertical="center" wrapText="1"/>
    </xf>
    <xf numFmtId="0" fontId="4" fillId="0" borderId="0" xfId="0" applyNumberFormat="1" applyFont="1" applyAlignment="1">
      <alignment horizontal="center" vertical="center" wrapText="1"/>
    </xf>
    <xf numFmtId="0" fontId="4" fillId="0" borderId="0" xfId="0" applyFont="1" applyBorder="1" applyAlignment="1">
      <alignment horizontal="left" vertical="center" wrapText="1"/>
    </xf>
    <xf numFmtId="0" fontId="9"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3" xfId="0" applyFont="1" applyBorder="1" applyAlignment="1">
      <alignment vertical="center" wrapText="1"/>
    </xf>
    <xf numFmtId="0" fontId="4" fillId="0" borderId="15" xfId="0"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3" xfId="0" applyNumberFormat="1" applyFont="1" applyBorder="1" applyAlignment="1">
      <alignment vertical="center" wrapText="1"/>
    </xf>
    <xf numFmtId="0" fontId="1" fillId="0" borderId="13" xfId="0" applyFont="1" applyFill="1" applyBorder="1" applyAlignment="1">
      <alignment horizontal="center" vertical="center" wrapText="1"/>
    </xf>
    <xf numFmtId="0" fontId="1" fillId="0" borderId="13" xfId="0" applyFont="1" applyBorder="1" applyAlignment="1">
      <alignment horizontal="left" vertical="center" wrapText="1"/>
    </xf>
    <xf numFmtId="0" fontId="12" fillId="0" borderId="13" xfId="125" applyFont="1" applyFill="1" applyBorder="1" applyAlignment="1">
      <alignment horizontal="center" vertical="center" wrapText="1"/>
      <protection/>
    </xf>
    <xf numFmtId="0" fontId="1" fillId="0" borderId="13"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 fillId="0" borderId="13" xfId="166" applyNumberFormat="1" applyFont="1" applyFill="1" applyBorder="1" applyAlignment="1">
      <alignment horizontal="center" vertical="center" wrapText="1"/>
      <protection/>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13" fillId="0" borderId="13" xfId="125" applyFont="1" applyFill="1" applyBorder="1" applyAlignment="1">
      <alignment horizontal="center" vertical="center" wrapText="1"/>
      <protection/>
    </xf>
    <xf numFmtId="0" fontId="14" fillId="0" borderId="13" xfId="0" applyNumberFormat="1" applyFont="1" applyFill="1" applyBorder="1" applyAlignment="1">
      <alignment horizontal="center" vertical="center"/>
    </xf>
    <xf numFmtId="0" fontId="9" fillId="0" borderId="13" xfId="0" applyFont="1" applyFill="1" applyBorder="1" applyAlignment="1">
      <alignment vertical="center" wrapText="1"/>
    </xf>
    <xf numFmtId="0" fontId="14" fillId="0" borderId="13" xfId="0" applyFont="1" applyFill="1" applyBorder="1" applyAlignment="1">
      <alignment horizontal="center" vertical="center"/>
    </xf>
    <xf numFmtId="0" fontId="15" fillId="0" borderId="13" xfId="0" applyFont="1" applyFill="1" applyBorder="1" applyAlignment="1">
      <alignment horizontal="center" vertical="center" wrapText="1"/>
    </xf>
    <xf numFmtId="0" fontId="4" fillId="0" borderId="16" xfId="0" applyFont="1" applyBorder="1" applyAlignment="1">
      <alignment horizontal="center" vertical="center" wrapText="1"/>
    </xf>
    <xf numFmtId="180" fontId="16" fillId="0" borderId="13" xfId="0" applyNumberFormat="1" applyFont="1" applyBorder="1" applyAlignment="1">
      <alignment horizontal="center" vertical="center" wrapText="1"/>
    </xf>
    <xf numFmtId="31" fontId="9" fillId="0" borderId="13" xfId="0" applyNumberFormat="1" applyFont="1" applyBorder="1" applyAlignment="1">
      <alignment horizontal="center" vertical="center" wrapText="1"/>
    </xf>
    <xf numFmtId="0" fontId="1" fillId="0" borderId="13" xfId="166" applyFont="1" applyFill="1" applyBorder="1" applyAlignment="1">
      <alignment horizontal="center" vertical="center" wrapText="1"/>
      <protection/>
    </xf>
    <xf numFmtId="0" fontId="17" fillId="0" borderId="13" xfId="0" applyFont="1" applyBorder="1" applyAlignment="1">
      <alignment horizontal="left" vertical="center" wrapText="1"/>
    </xf>
    <xf numFmtId="0" fontId="12" fillId="0" borderId="13" xfId="125" applyFont="1" applyFill="1" applyBorder="1" applyAlignment="1">
      <alignment horizontal="left" vertical="center" wrapText="1"/>
      <protection/>
    </xf>
    <xf numFmtId="0" fontId="17" fillId="2" borderId="13" xfId="0" applyFont="1" applyFill="1" applyBorder="1" applyAlignment="1">
      <alignment horizontal="left" vertical="center" wrapText="1"/>
    </xf>
    <xf numFmtId="0" fontId="5" fillId="0" borderId="13" xfId="124" applyFont="1" applyBorder="1" applyAlignment="1">
      <alignment horizontal="center" vertical="center"/>
      <protection/>
    </xf>
    <xf numFmtId="0" fontId="5" fillId="0" borderId="13" xfId="0" applyFont="1" applyBorder="1" applyAlignment="1">
      <alignment vertical="center" wrapText="1"/>
    </xf>
    <xf numFmtId="0" fontId="5" fillId="0" borderId="13" xfId="124" applyFont="1" applyBorder="1" applyAlignment="1">
      <alignment horizontal="justify" vertical="center"/>
      <protection/>
    </xf>
    <xf numFmtId="0" fontId="5" fillId="0" borderId="13" xfId="0" applyNumberFormat="1" applyFont="1" applyBorder="1" applyAlignment="1">
      <alignment horizontal="center" vertical="center" wrapText="1"/>
    </xf>
    <xf numFmtId="0" fontId="5" fillId="0" borderId="13" xfId="124" applyNumberFormat="1" applyFont="1" applyFill="1" applyBorder="1" applyAlignment="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9" fillId="0" borderId="15" xfId="0" applyNumberFormat="1" applyFont="1" applyBorder="1" applyAlignment="1">
      <alignment horizontal="center" vertical="center" wrapText="1"/>
    </xf>
    <xf numFmtId="0" fontId="9" fillId="0" borderId="13" xfId="0" applyFont="1" applyBorder="1" applyAlignment="1">
      <alignment vertical="center" wrapText="1"/>
    </xf>
    <xf numFmtId="31" fontId="4" fillId="0" borderId="13" xfId="0" applyNumberFormat="1" applyFont="1" applyBorder="1" applyAlignment="1">
      <alignment horizontal="center" vertical="center" wrapText="1"/>
    </xf>
    <xf numFmtId="0" fontId="1" fillId="0" borderId="13" xfId="0" applyFont="1" applyBorder="1" applyAlignment="1">
      <alignment horizontal="center" vertical="center"/>
    </xf>
    <xf numFmtId="0" fontId="9" fillId="0" borderId="15" xfId="0" applyFont="1" applyBorder="1" applyAlignment="1">
      <alignment horizontal="center" vertical="center" wrapText="1"/>
    </xf>
    <xf numFmtId="0" fontId="1" fillId="0" borderId="13"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0" fontId="4" fillId="0" borderId="13" xfId="0" applyFont="1" applyFill="1" applyBorder="1" applyAlignment="1">
      <alignment horizontal="left"/>
    </xf>
    <xf numFmtId="0" fontId="9" fillId="0" borderId="13" xfId="0" applyFont="1" applyBorder="1" applyAlignment="1">
      <alignment horizontal="left" vertical="center" wrapText="1"/>
    </xf>
    <xf numFmtId="0" fontId="9" fillId="0" borderId="13" xfId="0" applyNumberFormat="1" applyFont="1" applyBorder="1" applyAlignment="1">
      <alignment horizontal="center" vertical="center" wrapText="1"/>
    </xf>
    <xf numFmtId="0" fontId="11" fillId="0" borderId="13" xfId="0" applyFont="1" applyBorder="1" applyAlignment="1">
      <alignment horizontal="left" vertical="center" wrapText="1"/>
    </xf>
    <xf numFmtId="0" fontId="18" fillId="0" borderId="13" xfId="0" applyNumberFormat="1" applyFont="1" applyBorder="1" applyAlignment="1">
      <alignment horizontal="center" vertical="center" wrapText="1"/>
    </xf>
    <xf numFmtId="0" fontId="19" fillId="0" borderId="13" xfId="164" applyFont="1" applyBorder="1" applyAlignment="1">
      <alignment horizontal="center" vertical="center" wrapText="1"/>
      <protection/>
    </xf>
    <xf numFmtId="0" fontId="20" fillId="0" borderId="13" xfId="0" applyFont="1" applyBorder="1" applyAlignment="1">
      <alignment horizontal="left" vertical="center" wrapText="1"/>
    </xf>
    <xf numFmtId="0" fontId="1" fillId="0" borderId="13" xfId="124" applyNumberFormat="1" applyFont="1" applyFill="1" applyBorder="1" applyAlignment="1">
      <alignment horizontal="center" vertical="center" wrapText="1"/>
      <protection/>
    </xf>
    <xf numFmtId="0" fontId="13" fillId="0" borderId="13"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3" xfId="0" applyFont="1" applyBorder="1" applyAlignment="1">
      <alignment vertical="center" wrapText="1"/>
    </xf>
    <xf numFmtId="0" fontId="18" fillId="2" borderId="13"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 fillId="0" borderId="13" xfId="124" applyFont="1" applyBorder="1" applyAlignment="1">
      <alignment horizontal="justify" vertical="center" wrapText="1"/>
      <protection/>
    </xf>
    <xf numFmtId="0" fontId="18" fillId="2" borderId="13" xfId="0" applyNumberFormat="1" applyFont="1" applyFill="1" applyBorder="1" applyAlignment="1">
      <alignment horizontal="center" vertical="center" wrapText="1"/>
    </xf>
    <xf numFmtId="0" fontId="5" fillId="0" borderId="13" xfId="124" applyFont="1" applyBorder="1" applyAlignment="1">
      <alignment horizontal="center" vertical="center" wrapText="1"/>
      <protection/>
    </xf>
    <xf numFmtId="0" fontId="5" fillId="0" borderId="13" xfId="124" applyFont="1" applyBorder="1" applyAlignment="1">
      <alignment horizontal="justify" vertical="center" wrapText="1"/>
      <protection/>
    </xf>
    <xf numFmtId="0" fontId="1" fillId="0" borderId="13" xfId="166" applyFont="1" applyBorder="1" applyAlignment="1">
      <alignment horizontal="left" vertical="top" wrapText="1"/>
      <protection/>
    </xf>
    <xf numFmtId="0" fontId="1" fillId="0" borderId="13" xfId="0" applyNumberFormat="1" applyFont="1" applyBorder="1" applyAlignment="1">
      <alignment horizontal="center" vertical="center" wrapText="1"/>
    </xf>
    <xf numFmtId="0" fontId="16"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5" fillId="0" borderId="13" xfId="0" applyFont="1" applyBorder="1" applyAlignment="1">
      <alignment horizontal="center" vertical="center"/>
    </xf>
    <xf numFmtId="0" fontId="13" fillId="0" borderId="13" xfId="0" applyNumberFormat="1" applyFont="1" applyFill="1" applyBorder="1" applyAlignment="1">
      <alignment horizontal="center" vertical="center" wrapText="1"/>
    </xf>
    <xf numFmtId="0" fontId="13" fillId="0" borderId="13" xfId="0" applyFont="1" applyBorder="1" applyAlignment="1">
      <alignment vertical="center" wrapText="1"/>
    </xf>
    <xf numFmtId="0" fontId="13"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13" xfId="0" applyFont="1" applyBorder="1" applyAlignment="1">
      <alignment horizontal="left" vertical="center"/>
    </xf>
    <xf numFmtId="0" fontId="9" fillId="0" borderId="13" xfId="124" applyFont="1" applyBorder="1" applyAlignment="1">
      <alignment horizontal="left" vertical="center" wrapText="1"/>
      <protection/>
    </xf>
    <xf numFmtId="0" fontId="13" fillId="0" borderId="13" xfId="0" applyNumberFormat="1" applyFont="1" applyBorder="1" applyAlignment="1">
      <alignment horizontal="center" vertical="top" wrapText="1"/>
    </xf>
    <xf numFmtId="0" fontId="4" fillId="0" borderId="13" xfId="0" applyFont="1" applyBorder="1" applyAlignment="1">
      <alignment horizontal="left" vertical="center" wrapText="1"/>
    </xf>
    <xf numFmtId="0" fontId="19" fillId="0" borderId="13" xfId="0" applyNumberFormat="1" applyFont="1" applyBorder="1" applyAlignment="1">
      <alignment horizontal="center" vertical="center"/>
    </xf>
    <xf numFmtId="0" fontId="11" fillId="0" borderId="13" xfId="0" applyFont="1" applyBorder="1" applyAlignment="1">
      <alignment vertical="center" wrapText="1"/>
    </xf>
    <xf numFmtId="0" fontId="18" fillId="0" borderId="13" xfId="0" applyFont="1" applyBorder="1" applyAlignment="1">
      <alignment horizontal="left" vertical="center" wrapText="1"/>
    </xf>
    <xf numFmtId="0" fontId="9" fillId="0" borderId="13" xfId="0" applyNumberFormat="1" applyFont="1" applyFill="1" applyBorder="1" applyAlignment="1">
      <alignment horizontal="left" vertical="center" wrapText="1"/>
    </xf>
    <xf numFmtId="0" fontId="18" fillId="0" borderId="13" xfId="0" applyNumberFormat="1" applyFont="1" applyBorder="1" applyAlignment="1">
      <alignment horizontal="center" vertical="center"/>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4" xfId="0" applyNumberFormat="1" applyFont="1" applyFill="1" applyBorder="1" applyAlignment="1">
      <alignment horizontal="left" vertical="center" wrapText="1"/>
    </xf>
    <xf numFmtId="0" fontId="1" fillId="0" borderId="14"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9" fillId="0" borderId="13" xfId="0" applyFont="1" applyBorder="1" applyAlignment="1">
      <alignment horizontal="center" vertical="center"/>
    </xf>
    <xf numFmtId="0" fontId="13" fillId="0" borderId="13" xfId="0" applyFont="1" applyBorder="1" applyAlignment="1">
      <alignment horizontal="center" vertical="top" wrapText="1"/>
    </xf>
    <xf numFmtId="0" fontId="4" fillId="0" borderId="13" xfId="0" applyFont="1" applyBorder="1" applyAlignment="1">
      <alignment horizontal="center" vertical="center"/>
    </xf>
    <xf numFmtId="0" fontId="19" fillId="0" borderId="13" xfId="0" applyFont="1" applyBorder="1" applyAlignment="1">
      <alignment horizontal="center" vertical="center"/>
    </xf>
    <xf numFmtId="0" fontId="18" fillId="0" borderId="13" xfId="0" applyFont="1" applyBorder="1" applyAlignment="1">
      <alignment horizontal="center" vertical="center"/>
    </xf>
    <xf numFmtId="0" fontId="9" fillId="2" borderId="13" xfId="0" applyFont="1" applyFill="1" applyBorder="1" applyAlignment="1">
      <alignment horizontal="left" vertical="center" wrapText="1"/>
    </xf>
    <xf numFmtId="0" fontId="4" fillId="0" borderId="13" xfId="0" applyFont="1" applyFill="1" applyBorder="1" applyAlignment="1">
      <alignment vertical="center" wrapText="1"/>
    </xf>
    <xf numFmtId="0" fontId="14" fillId="0" borderId="13" xfId="0" applyFont="1" applyBorder="1" applyAlignment="1">
      <alignment vertical="center" wrapText="1"/>
    </xf>
    <xf numFmtId="0" fontId="1" fillId="0" borderId="13" xfId="124" applyFont="1" applyBorder="1" applyAlignment="1">
      <alignment horizontal="center" vertical="center" wrapText="1"/>
      <protection/>
    </xf>
    <xf numFmtId="0" fontId="1" fillId="0" borderId="13" xfId="124" applyFont="1" applyBorder="1" applyAlignment="1">
      <alignment horizontal="justify" vertical="center"/>
      <protection/>
    </xf>
    <xf numFmtId="0" fontId="4"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153" applyNumberFormat="1" applyFont="1" applyFill="1" applyBorder="1" applyAlignment="1">
      <alignment horizontal="center" vertical="center" wrapText="1"/>
      <protection/>
    </xf>
    <xf numFmtId="0" fontId="4" fillId="0" borderId="13" xfId="153" applyFont="1" applyFill="1" applyBorder="1" applyAlignment="1">
      <alignment horizontal="center" vertical="center" wrapText="1"/>
      <protection/>
    </xf>
    <xf numFmtId="0" fontId="4" fillId="0" borderId="13" xfId="153" applyFont="1" applyFill="1" applyBorder="1" applyAlignment="1">
      <alignment vertical="center" wrapText="1"/>
      <protection/>
    </xf>
    <xf numFmtId="0" fontId="9" fillId="0" borderId="13" xfId="153" applyFont="1" applyFill="1" applyBorder="1" applyAlignment="1">
      <alignment horizontal="center" vertical="center" wrapText="1"/>
      <protection/>
    </xf>
    <xf numFmtId="0" fontId="1" fillId="0" borderId="13" xfId="0" applyFont="1" applyFill="1" applyBorder="1" applyAlignment="1">
      <alignment horizontal="left" vertical="center" wrapText="1"/>
    </xf>
    <xf numFmtId="0" fontId="13" fillId="0" borderId="13" xfId="153" applyFont="1" applyFill="1" applyBorder="1" applyAlignment="1">
      <alignment horizontal="left" vertical="center" wrapText="1"/>
      <protection/>
    </xf>
    <xf numFmtId="0" fontId="9" fillId="0" borderId="13" xfId="153" applyNumberFormat="1" applyFont="1" applyFill="1" applyBorder="1" applyAlignment="1">
      <alignment horizontal="center" vertical="center" wrapText="1"/>
      <protection/>
    </xf>
    <xf numFmtId="0" fontId="9" fillId="0" borderId="13" xfId="153" applyFont="1" applyFill="1" applyBorder="1" applyAlignment="1">
      <alignment vertical="center" wrapText="1"/>
      <protection/>
    </xf>
    <xf numFmtId="0" fontId="12" fillId="0" borderId="13" xfId="0" applyFont="1" applyFill="1" applyBorder="1" applyAlignment="1">
      <alignment horizontal="left" vertical="center" wrapText="1"/>
    </xf>
    <xf numFmtId="0" fontId="14" fillId="0" borderId="13" xfId="0" applyFont="1" applyBorder="1" applyAlignment="1">
      <alignment horizontal="center" vertical="center" wrapText="1"/>
    </xf>
    <xf numFmtId="31" fontId="4" fillId="0" borderId="13"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57" fontId="4" fillId="0" borderId="13" xfId="153" applyNumberFormat="1" applyFont="1" applyFill="1" applyBorder="1" applyAlignment="1">
      <alignment horizontal="center" vertical="center" wrapText="1"/>
      <protection/>
    </xf>
    <xf numFmtId="49" fontId="4" fillId="0" borderId="13" xfId="153" applyNumberFormat="1" applyFont="1" applyFill="1" applyBorder="1" applyAlignment="1">
      <alignment horizontal="center" vertical="center" wrapText="1"/>
      <protection/>
    </xf>
    <xf numFmtId="0" fontId="14" fillId="0" borderId="13" xfId="0" applyFont="1" applyFill="1" applyBorder="1" applyAlignment="1">
      <alignment horizontal="center" vertical="center" wrapText="1"/>
    </xf>
    <xf numFmtId="57" fontId="9" fillId="0" borderId="13" xfId="153" applyNumberFormat="1" applyFont="1" applyFill="1" applyBorder="1" applyAlignment="1">
      <alignment horizontal="center" vertical="center" wrapText="1"/>
      <protection/>
    </xf>
    <xf numFmtId="49" fontId="9" fillId="0" borderId="13" xfId="153" applyNumberFormat="1" applyFont="1" applyFill="1" applyBorder="1" applyAlignment="1">
      <alignment horizontal="center" vertical="center" wrapText="1"/>
      <protection/>
    </xf>
    <xf numFmtId="0" fontId="21" fillId="0" borderId="13" xfId="0" applyFont="1" applyFill="1" applyBorder="1" applyAlignment="1">
      <alignment horizontal="center"/>
    </xf>
    <xf numFmtId="57" fontId="9" fillId="0" borderId="13"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14" fillId="0" borderId="13" xfId="0" applyFont="1" applyFill="1" applyBorder="1" applyAlignment="1">
      <alignment horizontal="left" vertical="center" wrapText="1"/>
    </xf>
    <xf numFmtId="0" fontId="8" fillId="0" borderId="1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1" fillId="0" borderId="13" xfId="153" applyFont="1" applyFill="1" applyBorder="1" applyAlignment="1">
      <alignment horizontal="left" vertical="center" wrapText="1"/>
      <protection/>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14" fillId="0" borderId="13" xfId="0" applyFont="1" applyFill="1" applyBorder="1" applyAlignment="1">
      <alignment vertical="center" wrapText="1"/>
    </xf>
    <xf numFmtId="0" fontId="9" fillId="0" borderId="17" xfId="153" applyFont="1" applyFill="1" applyBorder="1" applyAlignment="1">
      <alignment horizontal="center" vertical="center" wrapText="1"/>
      <protection/>
    </xf>
    <xf numFmtId="0" fontId="9" fillId="0" borderId="18" xfId="0" applyFont="1" applyFill="1" applyBorder="1" applyAlignment="1">
      <alignment horizontal="left" vertical="center" wrapText="1"/>
    </xf>
    <xf numFmtId="0" fontId="9" fillId="0" borderId="13" xfId="0" applyFont="1" applyFill="1" applyBorder="1" applyAlignment="1">
      <alignment horizontal="left" vertical="center"/>
    </xf>
    <xf numFmtId="0" fontId="8"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0" fillId="0" borderId="0" xfId="0" applyAlignment="1">
      <alignment horizontal="left" vertical="center"/>
    </xf>
    <xf numFmtId="0" fontId="24"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165" applyFont="1" applyBorder="1" applyAlignment="1">
      <alignment horizontal="center" vertical="center" wrapText="1"/>
      <protection/>
    </xf>
    <xf numFmtId="0" fontId="8" fillId="0" borderId="13" xfId="165" applyFont="1" applyBorder="1" applyAlignment="1">
      <alignment horizontal="center" vertical="center"/>
      <protection/>
    </xf>
    <xf numFmtId="0" fontId="8" fillId="0" borderId="13" xfId="136" applyFont="1" applyBorder="1" applyAlignment="1">
      <alignment horizontal="center" vertical="center" wrapText="1"/>
      <protection/>
    </xf>
    <xf numFmtId="0" fontId="8" fillId="0" borderId="14" xfId="165" applyFont="1" applyBorder="1">
      <alignment/>
      <protection/>
    </xf>
    <xf numFmtId="0" fontId="23" fillId="0" borderId="13" xfId="136" applyFont="1" applyBorder="1" applyAlignment="1">
      <alignment horizontal="left" vertical="center" wrapText="1"/>
      <protection/>
    </xf>
    <xf numFmtId="0" fontId="23" fillId="0" borderId="13" xfId="136" applyNumberFormat="1" applyFont="1" applyBorder="1" applyAlignment="1">
      <alignment horizontal="center" vertical="center" wrapText="1"/>
      <protection/>
    </xf>
    <xf numFmtId="0" fontId="23" fillId="0" borderId="13" xfId="136" applyFont="1" applyBorder="1" applyAlignment="1">
      <alignment horizontal="center" vertical="center" wrapText="1"/>
      <protection/>
    </xf>
    <xf numFmtId="0" fontId="23" fillId="0" borderId="13" xfId="161" applyNumberFormat="1" applyFont="1" applyBorder="1" applyAlignment="1">
      <alignment horizontal="center" vertical="center" wrapText="1"/>
      <protection/>
    </xf>
    <xf numFmtId="0" fontId="0" fillId="0" borderId="0" xfId="0" applyFont="1" applyAlignment="1">
      <alignment vertical="center" wrapText="1"/>
    </xf>
    <xf numFmtId="0" fontId="0" fillId="0" borderId="0" xfId="0" applyAlignment="1">
      <alignment vertical="center" wrapText="1"/>
    </xf>
    <xf numFmtId="0" fontId="9"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 fillId="0" borderId="32" xfId="0" applyFont="1" applyBorder="1" applyAlignment="1">
      <alignment horizontal="center" vertical="center" wrapText="1"/>
    </xf>
    <xf numFmtId="0" fontId="22"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23" fillId="0" borderId="23" xfId="0" applyFont="1" applyBorder="1" applyAlignment="1">
      <alignment horizontal="center" vertical="center" wrapText="1"/>
    </xf>
  </cellXfs>
  <cellStyles count="175">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常规 2 7 3" xfId="29"/>
    <cellStyle name="Followed Hyperlink" xfId="30"/>
    <cellStyle name="注释" xfId="31"/>
    <cellStyle name="常规 6" xfId="32"/>
    <cellStyle name="60% - 强调文字颜色 2 3" xfId="33"/>
    <cellStyle name="60% - 强调文字颜色 2" xfId="34"/>
    <cellStyle name="标题 4" xfId="35"/>
    <cellStyle name="警告文本" xfId="36"/>
    <cellStyle name="标题" xfId="37"/>
    <cellStyle name="常规 5 2" xfId="38"/>
    <cellStyle name="_ET_STYLE_NoName_00_"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40% - 强调文字颜色 4 2" xfId="49"/>
    <cellStyle name="20% - 强调文字颜色 5 3" xfId="50"/>
    <cellStyle name="20% - 强调文字颜色 6" xfId="51"/>
    <cellStyle name="强调文字颜色 2" xfId="52"/>
    <cellStyle name="链接单元格" xfId="53"/>
    <cellStyle name="20% - 强调文字颜色 2 3" xfId="54"/>
    <cellStyle name="40% - 强调文字颜色 1 2" xfId="55"/>
    <cellStyle name="汇总" xfId="56"/>
    <cellStyle name="好" xfId="57"/>
    <cellStyle name="适中" xfId="58"/>
    <cellStyle name="20% - 强调文字颜色 3 3" xfId="59"/>
    <cellStyle name="40% - 强调文字颜色 2 2" xfId="60"/>
    <cellStyle name="20% - 强调文字颜色 5" xfId="61"/>
    <cellStyle name="强调文字颜色 1" xfId="62"/>
    <cellStyle name="20% - 强调文字颜色 1" xfId="63"/>
    <cellStyle name="链接单元格 3" xfId="64"/>
    <cellStyle name="20% - 强调文字颜色 6 3" xfId="65"/>
    <cellStyle name="40% - 强调文字颜色 1" xfId="66"/>
    <cellStyle name="输出 2" xfId="67"/>
    <cellStyle name="20% - 强调文字颜色 2" xfId="68"/>
    <cellStyle name="40% - 强调文字颜色 2" xfId="69"/>
    <cellStyle name="强调文字颜色 3" xfId="70"/>
    <cellStyle name="强调文字颜色 4" xfId="71"/>
    <cellStyle name="20% - 强调文字颜色 4" xfId="72"/>
    <cellStyle name="计算 3" xfId="73"/>
    <cellStyle name="40% - 强调文字颜色 4" xfId="74"/>
    <cellStyle name="强调文字颜色 5" xfId="75"/>
    <cellStyle name="40% - 强调文字颜色 5" xfId="76"/>
    <cellStyle name="60% - 强调文字颜色 5" xfId="77"/>
    <cellStyle name="强调文字颜色 6" xfId="78"/>
    <cellStyle name="适中 2" xfId="79"/>
    <cellStyle name="40% - 强调文字颜色 6" xfId="80"/>
    <cellStyle name="60% - 强调文字颜色 6" xfId="81"/>
    <cellStyle name="20% - 强调文字颜色 1 3" xfId="82"/>
    <cellStyle name="20% - 强调文字颜色 2 2" xfId="83"/>
    <cellStyle name="20% - 强调文字颜色 3 2" xfId="84"/>
    <cellStyle name="20% - 强调文字颜色 4 2" xfId="85"/>
    <cellStyle name="常规 3" xfId="86"/>
    <cellStyle name="20% - 强调文字颜色 4 3" xfId="87"/>
    <cellStyle name="常规 4" xfId="88"/>
    <cellStyle name="20% - 强调文字颜色 5 2" xfId="89"/>
    <cellStyle name="20% - 强调文字颜色 6 2" xfId="90"/>
    <cellStyle name="40% - 强调文字颜色 1 3" xfId="91"/>
    <cellStyle name="40% - 强调文字颜色 2 3" xfId="92"/>
    <cellStyle name="40% - 强调文字颜色 3 2" xfId="93"/>
    <cellStyle name="40% - 强调文字颜色 3 3" xfId="94"/>
    <cellStyle name="40% - 强调文字颜色 4 3" xfId="95"/>
    <cellStyle name="40% - 强调文字颜色 5 2" xfId="96"/>
    <cellStyle name="40% - 强调文字颜色 5 3" xfId="97"/>
    <cellStyle name="40% - 强调文字颜色 6 2" xfId="98"/>
    <cellStyle name="40% - 强调文字颜色 6 3" xfId="99"/>
    <cellStyle name="60% - 强调文字颜色 1 2" xfId="100"/>
    <cellStyle name="60% - 强调文字颜色 1 3" xfId="101"/>
    <cellStyle name="60% - 强调文字颜色 2 2" xfId="102"/>
    <cellStyle name="常规 5" xfId="103"/>
    <cellStyle name="60% - 强调文字颜色 3 2" xfId="104"/>
    <cellStyle name="60% - 强调文字颜色 3 3" xfId="105"/>
    <cellStyle name="60% - 强调文字颜色 4 2" xfId="106"/>
    <cellStyle name="60% - 强调文字颜色 4 3" xfId="107"/>
    <cellStyle name="60% - 强调文字颜色 5 2" xfId="108"/>
    <cellStyle name="60% - 强调文字颜色 5 3" xfId="109"/>
    <cellStyle name="60% - 强调文字颜色 6 2" xfId="110"/>
    <cellStyle name="60% - 强调文字颜色 6 3" xfId="111"/>
    <cellStyle name="标题 1 2" xfId="112"/>
    <cellStyle name="标题 1 3" xfId="113"/>
    <cellStyle name="标题 2 2" xfId="114"/>
    <cellStyle name="标题 2 3" xfId="115"/>
    <cellStyle name="标题 3 2" xfId="116"/>
    <cellStyle name="标题 3 3" xfId="117"/>
    <cellStyle name="标题 4 2" xfId="118"/>
    <cellStyle name="标题 4 3" xfId="119"/>
    <cellStyle name="标题 5" xfId="120"/>
    <cellStyle name="标题 6" xfId="121"/>
    <cellStyle name="差 2" xfId="122"/>
    <cellStyle name="差 3" xfId="123"/>
    <cellStyle name="常规 2" xfId="124"/>
    <cellStyle name="常规 2 10" xfId="125"/>
    <cellStyle name="强调文字颜色 3 3" xfId="126"/>
    <cellStyle name="常规 2 2" xfId="127"/>
    <cellStyle name="常规 2 2 2" xfId="128"/>
    <cellStyle name="常规 2 2 2 2" xfId="129"/>
    <cellStyle name="常规 2 2 2 2 2" xfId="130"/>
    <cellStyle name="常规 2 2 2 2 3" xfId="131"/>
    <cellStyle name="常规 2 2 3" xfId="132"/>
    <cellStyle name="常规 2 2 3 2" xfId="133"/>
    <cellStyle name="常规 2 2 3 3" xfId="134"/>
    <cellStyle name="常规 2 3" xfId="135"/>
    <cellStyle name="常规 2 3 2" xfId="136"/>
    <cellStyle name="常规 2 3 2 2" xfId="137"/>
    <cellStyle name="常规 2 3 2 3" xfId="138"/>
    <cellStyle name="常规 2 4" xfId="139"/>
    <cellStyle name="常规 2 4 2" xfId="140"/>
    <cellStyle name="常规 2 4 2 2" xfId="141"/>
    <cellStyle name="常规 2 4 2 3" xfId="142"/>
    <cellStyle name="常规 2 5" xfId="143"/>
    <cellStyle name="强调文字颜色 4 2" xfId="144"/>
    <cellStyle name="常规 2 5 2" xfId="145"/>
    <cellStyle name="常规 2 5 3" xfId="146"/>
    <cellStyle name="常规 2 6" xfId="147"/>
    <cellStyle name="强调文字颜色 4 3" xfId="148"/>
    <cellStyle name="常规 2 7" xfId="149"/>
    <cellStyle name="常规 2 7 2" xfId="150"/>
    <cellStyle name="常规 2 8" xfId="151"/>
    <cellStyle name="输入 2" xfId="152"/>
    <cellStyle name="常规 2 9" xfId="153"/>
    <cellStyle name="输入 3" xfId="154"/>
    <cellStyle name="常规 3 2" xfId="155"/>
    <cellStyle name="常规 3 2 2" xfId="156"/>
    <cellStyle name="常规 3 2 3" xfId="157"/>
    <cellStyle name="常规 4 2" xfId="158"/>
    <cellStyle name="常规 4 3" xfId="159"/>
    <cellStyle name="常规 5 3" xfId="160"/>
    <cellStyle name="常规 5 4" xfId="161"/>
    <cellStyle name="常规 7" xfId="162"/>
    <cellStyle name="常规 7 4" xfId="163"/>
    <cellStyle name="常规 8" xfId="164"/>
    <cellStyle name="常规 9" xfId="165"/>
    <cellStyle name="常规_Sheet1" xfId="166"/>
    <cellStyle name="好 2" xfId="167"/>
    <cellStyle name="好 3" xfId="168"/>
    <cellStyle name="汇总 2" xfId="169"/>
    <cellStyle name="汇总 3" xfId="170"/>
    <cellStyle name="检查单元格 2" xfId="171"/>
    <cellStyle name="检查单元格 3" xfId="172"/>
    <cellStyle name="解释性文本 2" xfId="173"/>
    <cellStyle name="解释性文本 3" xfId="174"/>
    <cellStyle name="警告文本 2" xfId="175"/>
    <cellStyle name="警告文本 3" xfId="176"/>
    <cellStyle name="链接单元格 2" xfId="177"/>
    <cellStyle name="强调文字颜色 1 2" xfId="178"/>
    <cellStyle name="强调文字颜色 1 3" xfId="179"/>
    <cellStyle name="强调文字颜色 2 2" xfId="180"/>
    <cellStyle name="强调文字颜色 2 3" xfId="181"/>
    <cellStyle name="强调文字颜色 3 2" xfId="182"/>
    <cellStyle name="强调文字颜色 5 2" xfId="183"/>
    <cellStyle name="强调文字颜色 5 3" xfId="184"/>
    <cellStyle name="强调文字颜色 6 2" xfId="185"/>
    <cellStyle name="强调文字颜色 6 3" xfId="186"/>
    <cellStyle name="适中 3" xfId="187"/>
    <cellStyle name="注释 2" xfId="1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zoomScaleSheetLayoutView="100" workbookViewId="0" topLeftCell="A13">
      <selection activeCell="C18" sqref="C18"/>
    </sheetView>
  </sheetViews>
  <sheetFormatPr defaultColWidth="9.00390625" defaultRowHeight="14.25"/>
  <cols>
    <col min="1" max="1" width="4.875" style="0" customWidth="1"/>
    <col min="2" max="2" width="24.25390625" style="168" customWidth="1"/>
    <col min="3" max="3" width="19.125" style="0" customWidth="1"/>
    <col min="4" max="4" width="10.125" style="0" customWidth="1"/>
    <col min="5" max="5" width="11.625" style="0" customWidth="1"/>
    <col min="6" max="6" width="8.125" style="0" customWidth="1"/>
    <col min="7" max="7" width="9.25390625" style="0" customWidth="1"/>
    <col min="8" max="8" width="6.875" style="0" customWidth="1"/>
    <col min="9" max="10" width="6.375" style="0" customWidth="1"/>
    <col min="11" max="11" width="7.375" style="0" customWidth="1"/>
    <col min="12" max="12" width="6.00390625" style="0" customWidth="1"/>
  </cols>
  <sheetData>
    <row r="1" spans="1:12" ht="22.5" customHeight="1">
      <c r="A1" s="169" t="s">
        <v>0</v>
      </c>
      <c r="B1" s="169"/>
      <c r="C1" s="14"/>
      <c r="D1" s="14"/>
      <c r="E1" s="14"/>
      <c r="F1" s="14"/>
      <c r="G1" s="14"/>
      <c r="H1" s="14"/>
      <c r="I1" s="14"/>
      <c r="J1" s="14"/>
      <c r="K1" s="14"/>
      <c r="L1" s="14"/>
    </row>
    <row r="2" spans="1:12" ht="29.25" customHeight="1">
      <c r="A2" s="16" t="s">
        <v>1</v>
      </c>
      <c r="B2" s="16"/>
      <c r="C2" s="16"/>
      <c r="D2" s="16"/>
      <c r="E2" s="16"/>
      <c r="F2" s="16"/>
      <c r="G2" s="16"/>
      <c r="H2" s="16"/>
      <c r="I2" s="16"/>
      <c r="J2" s="16"/>
      <c r="K2" s="16"/>
      <c r="L2" s="16"/>
    </row>
    <row r="3" spans="1:12" ht="14.25">
      <c r="A3" s="170"/>
      <c r="B3" s="12"/>
      <c r="C3" s="171"/>
      <c r="D3" s="171"/>
      <c r="E3" s="172"/>
      <c r="F3" s="173"/>
      <c r="G3" s="170"/>
      <c r="H3" s="171"/>
      <c r="I3" s="171"/>
      <c r="J3" s="171"/>
      <c r="K3" s="193" t="s">
        <v>2</v>
      </c>
      <c r="L3" s="193"/>
    </row>
    <row r="4" spans="1:13" s="165" customFormat="1" ht="34.5" customHeight="1">
      <c r="A4" s="23" t="s">
        <v>3</v>
      </c>
      <c r="B4" s="25" t="s">
        <v>4</v>
      </c>
      <c r="C4" s="23" t="s">
        <v>5</v>
      </c>
      <c r="D4" s="23" t="s">
        <v>6</v>
      </c>
      <c r="E4" s="174" t="s">
        <v>7</v>
      </c>
      <c r="F4" s="175"/>
      <c r="G4" s="175"/>
      <c r="H4" s="175"/>
      <c r="I4" s="175"/>
      <c r="J4" s="194"/>
      <c r="K4" s="195" t="s">
        <v>8</v>
      </c>
      <c r="L4" s="195" t="s">
        <v>9</v>
      </c>
      <c r="M4" s="196" t="s">
        <v>10</v>
      </c>
    </row>
    <row r="5" spans="1:13" s="165" customFormat="1" ht="34.5" customHeight="1">
      <c r="A5" s="23"/>
      <c r="B5" s="28"/>
      <c r="C5" s="23"/>
      <c r="D5" s="23"/>
      <c r="E5" s="176" t="s">
        <v>11</v>
      </c>
      <c r="F5" s="177" t="s">
        <v>12</v>
      </c>
      <c r="G5" s="177" t="s">
        <v>13</v>
      </c>
      <c r="H5" s="177" t="s">
        <v>14</v>
      </c>
      <c r="I5" s="197" t="s">
        <v>15</v>
      </c>
      <c r="J5" s="177" t="s">
        <v>16</v>
      </c>
      <c r="K5" s="198"/>
      <c r="L5" s="199"/>
      <c r="M5" s="200"/>
    </row>
    <row r="6" spans="1:13" s="166" customFormat="1" ht="36" customHeight="1">
      <c r="A6" s="178" t="s">
        <v>17</v>
      </c>
      <c r="B6" s="179"/>
      <c r="C6" s="180"/>
      <c r="D6" s="181">
        <f>SUM(E6+K6+L6)</f>
        <v>10311.36</v>
      </c>
      <c r="E6" s="181">
        <f>SUM(F6:J6)</f>
        <v>10311.36</v>
      </c>
      <c r="F6" s="181">
        <f aca="true" t="shared" si="0" ref="F6:L6">SUM(F7:F18)</f>
        <v>5951</v>
      </c>
      <c r="G6" s="181">
        <f t="shared" si="0"/>
        <v>4360.360000000001</v>
      </c>
      <c r="H6" s="181">
        <f t="shared" si="0"/>
        <v>0</v>
      </c>
      <c r="I6" s="181">
        <f t="shared" si="0"/>
        <v>0</v>
      </c>
      <c r="J6" s="181">
        <f t="shared" si="0"/>
        <v>0</v>
      </c>
      <c r="K6" s="181">
        <f t="shared" si="0"/>
        <v>0</v>
      </c>
      <c r="L6" s="181">
        <f t="shared" si="0"/>
        <v>0</v>
      </c>
      <c r="M6" s="201"/>
    </row>
    <row r="7" spans="1:13" s="167" customFormat="1" ht="44.25" customHeight="1">
      <c r="A7" s="182">
        <v>1</v>
      </c>
      <c r="B7" s="183" t="s">
        <v>18</v>
      </c>
      <c r="C7" s="184" t="s">
        <v>19</v>
      </c>
      <c r="D7" s="184">
        <v>750</v>
      </c>
      <c r="E7" s="184">
        <v>750</v>
      </c>
      <c r="F7" s="184"/>
      <c r="G7" s="184">
        <v>750</v>
      </c>
      <c r="H7" s="185"/>
      <c r="I7" s="185"/>
      <c r="J7" s="182"/>
      <c r="K7" s="202"/>
      <c r="L7" s="182"/>
      <c r="M7" s="203" t="s">
        <v>20</v>
      </c>
    </row>
    <row r="8" spans="1:13" s="167" customFormat="1" ht="37.5" customHeight="1">
      <c r="A8" s="182">
        <v>2</v>
      </c>
      <c r="B8" s="183" t="s">
        <v>21</v>
      </c>
      <c r="C8" s="184" t="s">
        <v>22</v>
      </c>
      <c r="D8" s="184">
        <v>132</v>
      </c>
      <c r="E8" s="184">
        <v>132</v>
      </c>
      <c r="F8" s="184"/>
      <c r="G8" s="184">
        <v>132</v>
      </c>
      <c r="H8" s="185"/>
      <c r="I8" s="185"/>
      <c r="J8" s="182"/>
      <c r="K8" s="202"/>
      <c r="L8" s="182"/>
      <c r="M8" s="203" t="s">
        <v>23</v>
      </c>
    </row>
    <row r="9" spans="1:13" s="167" customFormat="1" ht="37.5" customHeight="1">
      <c r="A9" s="182">
        <v>3</v>
      </c>
      <c r="B9" s="183" t="s">
        <v>24</v>
      </c>
      <c r="C9" s="184" t="s">
        <v>25</v>
      </c>
      <c r="D9" s="184">
        <v>5798</v>
      </c>
      <c r="E9" s="184">
        <v>5798</v>
      </c>
      <c r="F9" s="184">
        <v>5798</v>
      </c>
      <c r="G9" s="184"/>
      <c r="H9" s="185"/>
      <c r="I9" s="185"/>
      <c r="J9" s="182"/>
      <c r="K9" s="202"/>
      <c r="L9" s="182"/>
      <c r="M9" s="203" t="s">
        <v>23</v>
      </c>
    </row>
    <row r="10" spans="1:13" s="167" customFormat="1" ht="37.5" customHeight="1">
      <c r="A10" s="182">
        <v>4</v>
      </c>
      <c r="B10" s="183" t="s">
        <v>26</v>
      </c>
      <c r="C10" s="184" t="s">
        <v>27</v>
      </c>
      <c r="D10" s="184">
        <v>21.3</v>
      </c>
      <c r="E10" s="184">
        <v>21.3</v>
      </c>
      <c r="F10" s="184"/>
      <c r="G10" s="184">
        <v>21.3</v>
      </c>
      <c r="H10" s="185"/>
      <c r="I10" s="185"/>
      <c r="J10" s="182"/>
      <c r="K10" s="202"/>
      <c r="L10" s="182"/>
      <c r="M10" s="203" t="s">
        <v>20</v>
      </c>
    </row>
    <row r="11" spans="1:13" s="167" customFormat="1" ht="37.5" customHeight="1">
      <c r="A11" s="182">
        <v>5</v>
      </c>
      <c r="B11" s="183" t="s">
        <v>28</v>
      </c>
      <c r="C11" s="184" t="s">
        <v>29</v>
      </c>
      <c r="D11" s="184">
        <v>10</v>
      </c>
      <c r="E11" s="184">
        <v>10</v>
      </c>
      <c r="F11" s="184">
        <v>10</v>
      </c>
      <c r="H11" s="185"/>
      <c r="I11" s="185"/>
      <c r="J11" s="182"/>
      <c r="K11" s="202"/>
      <c r="L11" s="182"/>
      <c r="M11" s="203" t="s">
        <v>23</v>
      </c>
    </row>
    <row r="12" spans="1:13" s="167" customFormat="1" ht="37.5" customHeight="1">
      <c r="A12" s="182">
        <v>6</v>
      </c>
      <c r="B12" s="183" t="s">
        <v>30</v>
      </c>
      <c r="C12" s="184" t="s">
        <v>31</v>
      </c>
      <c r="D12" s="184">
        <v>100</v>
      </c>
      <c r="E12" s="184">
        <v>100</v>
      </c>
      <c r="F12" s="184"/>
      <c r="G12" s="184">
        <v>100</v>
      </c>
      <c r="H12" s="185"/>
      <c r="I12" s="185"/>
      <c r="J12" s="182"/>
      <c r="K12" s="202"/>
      <c r="L12" s="182"/>
      <c r="M12" s="203" t="s">
        <v>23</v>
      </c>
    </row>
    <row r="13" spans="1:13" s="167" customFormat="1" ht="37.5" customHeight="1">
      <c r="A13" s="182">
        <v>7</v>
      </c>
      <c r="B13" s="183" t="s">
        <v>32</v>
      </c>
      <c r="C13" s="184" t="s">
        <v>33</v>
      </c>
      <c r="D13" s="184">
        <v>143</v>
      </c>
      <c r="E13" s="184">
        <v>143</v>
      </c>
      <c r="F13" s="184">
        <v>143</v>
      </c>
      <c r="G13" s="186"/>
      <c r="H13" s="185"/>
      <c r="I13" s="185"/>
      <c r="J13" s="182"/>
      <c r="K13" s="202"/>
      <c r="L13" s="182"/>
      <c r="M13" s="203" t="s">
        <v>23</v>
      </c>
    </row>
    <row r="14" spans="1:13" s="167" customFormat="1" ht="37.5" customHeight="1">
      <c r="A14" s="182">
        <v>8</v>
      </c>
      <c r="B14" s="187" t="s">
        <v>34</v>
      </c>
      <c r="C14" s="184" t="s">
        <v>35</v>
      </c>
      <c r="D14" s="182">
        <v>952</v>
      </c>
      <c r="E14" s="182">
        <v>952</v>
      </c>
      <c r="F14" s="185"/>
      <c r="G14" s="188">
        <v>952</v>
      </c>
      <c r="H14" s="185"/>
      <c r="I14" s="185"/>
      <c r="J14" s="182"/>
      <c r="K14" s="202"/>
      <c r="L14" s="182"/>
      <c r="M14" s="203" t="s">
        <v>20</v>
      </c>
    </row>
    <row r="15" spans="1:13" s="167" customFormat="1" ht="37.5" customHeight="1">
      <c r="A15" s="182">
        <v>9</v>
      </c>
      <c r="B15" s="187" t="s">
        <v>36</v>
      </c>
      <c r="C15" s="184" t="s">
        <v>37</v>
      </c>
      <c r="D15" s="182">
        <v>2084</v>
      </c>
      <c r="E15" s="182">
        <v>2084</v>
      </c>
      <c r="F15" s="185"/>
      <c r="G15" s="188">
        <v>2084</v>
      </c>
      <c r="H15" s="185"/>
      <c r="I15" s="185"/>
      <c r="J15" s="182"/>
      <c r="K15" s="202"/>
      <c r="L15" s="182"/>
      <c r="M15" s="203"/>
    </row>
    <row r="16" spans="1:13" s="167" customFormat="1" ht="37.5" customHeight="1">
      <c r="A16" s="182">
        <v>10</v>
      </c>
      <c r="B16" s="187" t="s">
        <v>38</v>
      </c>
      <c r="C16" s="184" t="s">
        <v>39</v>
      </c>
      <c r="D16" s="182">
        <v>165.06</v>
      </c>
      <c r="E16" s="182">
        <v>165.06</v>
      </c>
      <c r="F16" s="188"/>
      <c r="G16" s="185">
        <v>165.06</v>
      </c>
      <c r="H16" s="185"/>
      <c r="I16" s="185"/>
      <c r="J16" s="182"/>
      <c r="K16" s="202"/>
      <c r="L16" s="182"/>
      <c r="M16" s="203" t="s">
        <v>40</v>
      </c>
    </row>
    <row r="17" spans="1:13" s="167" customFormat="1" ht="37.5" customHeight="1">
      <c r="A17" s="182">
        <v>11</v>
      </c>
      <c r="B17" s="183" t="s">
        <v>41</v>
      </c>
      <c r="C17" s="184" t="s">
        <v>42</v>
      </c>
      <c r="D17" s="184">
        <v>156</v>
      </c>
      <c r="E17" s="184">
        <v>156</v>
      </c>
      <c r="F17" s="184"/>
      <c r="G17" s="184">
        <v>156</v>
      </c>
      <c r="H17" s="189"/>
      <c r="I17" s="185"/>
      <c r="J17" s="182"/>
      <c r="K17" s="202"/>
      <c r="L17" s="182"/>
      <c r="M17" s="203"/>
    </row>
    <row r="18" spans="1:13" s="167" customFormat="1" ht="37.5" customHeight="1">
      <c r="A18" s="182"/>
      <c r="B18" s="187"/>
      <c r="C18" s="190"/>
      <c r="D18" s="182"/>
      <c r="E18" s="182"/>
      <c r="F18" s="185"/>
      <c r="G18" s="188"/>
      <c r="H18" s="185"/>
      <c r="I18" s="185"/>
      <c r="J18" s="182"/>
      <c r="K18" s="202"/>
      <c r="L18" s="182"/>
      <c r="M18" s="203"/>
    </row>
    <row r="19" spans="1:12" ht="43.5" customHeight="1">
      <c r="A19" s="191" t="s">
        <v>43</v>
      </c>
      <c r="B19" s="192"/>
      <c r="C19" s="192"/>
      <c r="D19" s="192"/>
      <c r="E19" s="192"/>
      <c r="F19" s="192"/>
      <c r="G19" s="192"/>
      <c r="H19" s="192"/>
      <c r="I19" s="192"/>
      <c r="J19" s="192"/>
      <c r="K19" s="192"/>
      <c r="L19" s="192"/>
    </row>
  </sheetData>
  <sheetProtection/>
  <mergeCells count="13">
    <mergeCell ref="A1:B1"/>
    <mergeCell ref="A2:L2"/>
    <mergeCell ref="K3:L3"/>
    <mergeCell ref="E4:J4"/>
    <mergeCell ref="A6:C6"/>
    <mergeCell ref="A19:M19"/>
    <mergeCell ref="A4:A5"/>
    <mergeCell ref="B4:B5"/>
    <mergeCell ref="C4:C5"/>
    <mergeCell ref="D4:D5"/>
    <mergeCell ref="K4:K5"/>
    <mergeCell ref="L4:L5"/>
    <mergeCell ref="M4:M5"/>
  </mergeCells>
  <printOptions horizontalCentered="1"/>
  <pageMargins left="0.47" right="0.43" top="0.67" bottom="0.51" header="0.51" footer="0.51"/>
  <pageSetup horizontalDpi="600" verticalDpi="600" orientation="landscape" paperSize="9" scale="6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N342"/>
  <sheetViews>
    <sheetView tabSelected="1" workbookViewId="0" topLeftCell="A1">
      <selection activeCell="J3" sqref="J3"/>
    </sheetView>
  </sheetViews>
  <sheetFormatPr defaultColWidth="9.00390625" defaultRowHeight="14.25"/>
  <cols>
    <col min="1" max="1" width="4.625" style="6" customWidth="1"/>
    <col min="2" max="2" width="11.875" style="0" customWidth="1"/>
    <col min="3" max="3" width="26.875" style="10" customWidth="1"/>
    <col min="4" max="4" width="8.125" style="0" customWidth="1"/>
    <col min="5" max="5" width="20.75390625" style="0" customWidth="1"/>
    <col min="6" max="6" width="10.875" style="11" customWidth="1"/>
    <col min="7" max="7" width="8.75390625" style="0" customWidth="1"/>
    <col min="8" max="8" width="16.875" style="0" customWidth="1"/>
    <col min="9" max="9" width="11.75390625" style="0" customWidth="1"/>
    <col min="10" max="10" width="12.50390625" style="0" customWidth="1"/>
    <col min="11" max="11" width="11.125" style="0" customWidth="1"/>
    <col min="12" max="12" width="8.00390625" style="0" customWidth="1"/>
    <col min="13" max="13" width="8.375" style="0" customWidth="1"/>
    <col min="14" max="14" width="7.00390625" style="0" customWidth="1"/>
  </cols>
  <sheetData>
    <row r="1" spans="1:14" ht="21" customHeight="1">
      <c r="A1" s="12" t="s">
        <v>44</v>
      </c>
      <c r="B1" s="12"/>
      <c r="C1" s="13"/>
      <c r="D1" s="14"/>
      <c r="E1" s="14"/>
      <c r="F1" s="15"/>
      <c r="G1" s="14"/>
      <c r="H1" s="14"/>
      <c r="I1" s="14"/>
      <c r="J1" s="14"/>
      <c r="K1" s="14"/>
      <c r="L1" s="14"/>
      <c r="M1" s="14"/>
      <c r="N1" s="14"/>
    </row>
    <row r="2" spans="1:14" ht="40.5" customHeight="1">
      <c r="A2" s="16" t="s">
        <v>45</v>
      </c>
      <c r="B2" s="16"/>
      <c r="C2" s="16"/>
      <c r="D2" s="16"/>
      <c r="E2" s="16"/>
      <c r="F2" s="16"/>
      <c r="G2" s="16"/>
      <c r="H2" s="16"/>
      <c r="I2" s="16"/>
      <c r="J2" s="16"/>
      <c r="K2" s="16"/>
      <c r="L2" s="16"/>
      <c r="M2" s="16"/>
      <c r="N2" s="16"/>
    </row>
    <row r="3" spans="1:14" ht="24" customHeight="1">
      <c r="A3" s="17"/>
      <c r="B3" s="17"/>
      <c r="C3" s="18"/>
      <c r="D3" s="19"/>
      <c r="E3" s="17"/>
      <c r="F3" s="20"/>
      <c r="G3" s="19"/>
      <c r="H3" s="21"/>
      <c r="I3" s="19"/>
      <c r="J3" s="19"/>
      <c r="K3" s="19"/>
      <c r="L3" s="47" t="s">
        <v>2</v>
      </c>
      <c r="M3" s="47"/>
      <c r="N3" s="47"/>
    </row>
    <row r="4" spans="1:14" s="1" customFormat="1" ht="21.75" customHeight="1">
      <c r="A4" s="22" t="s">
        <v>3</v>
      </c>
      <c r="B4" s="23" t="s">
        <v>46</v>
      </c>
      <c r="C4" s="24" t="s">
        <v>47</v>
      </c>
      <c r="D4" s="23" t="s">
        <v>48</v>
      </c>
      <c r="E4" s="25" t="s">
        <v>49</v>
      </c>
      <c r="F4" s="26" t="s">
        <v>50</v>
      </c>
      <c r="G4" s="23" t="s">
        <v>51</v>
      </c>
      <c r="H4" s="27" t="s">
        <v>52</v>
      </c>
      <c r="I4" s="23" t="s">
        <v>53</v>
      </c>
      <c r="J4" s="23"/>
      <c r="K4" s="23"/>
      <c r="L4" s="23" t="s">
        <v>54</v>
      </c>
      <c r="M4" s="23"/>
      <c r="N4" s="23" t="s">
        <v>10</v>
      </c>
    </row>
    <row r="5" spans="1:14" s="1" customFormat="1" ht="37.5" customHeight="1">
      <c r="A5" s="22"/>
      <c r="B5" s="23"/>
      <c r="C5" s="24" t="s">
        <v>55</v>
      </c>
      <c r="D5" s="23"/>
      <c r="E5" s="28"/>
      <c r="F5" s="29"/>
      <c r="G5" s="23"/>
      <c r="H5" s="27"/>
      <c r="I5" s="23" t="s">
        <v>56</v>
      </c>
      <c r="J5" s="23" t="s">
        <v>57</v>
      </c>
      <c r="K5" s="23" t="s">
        <v>58</v>
      </c>
      <c r="L5" s="23" t="s">
        <v>59</v>
      </c>
      <c r="M5" s="23" t="s">
        <v>60</v>
      </c>
      <c r="N5" s="23"/>
    </row>
    <row r="6" spans="1:14" ht="30" customHeight="1">
      <c r="A6" s="23" t="s">
        <v>61</v>
      </c>
      <c r="B6" s="23"/>
      <c r="C6" s="23"/>
      <c r="D6" s="23"/>
      <c r="E6" s="23"/>
      <c r="F6" s="30">
        <f>SUM(F7+F272+F293)</f>
        <v>39866.734</v>
      </c>
      <c r="G6" s="23"/>
      <c r="H6" s="27"/>
      <c r="I6" s="23"/>
      <c r="J6" s="23"/>
      <c r="K6" s="23"/>
      <c r="L6" s="23"/>
      <c r="M6" s="23"/>
      <c r="N6" s="22"/>
    </row>
    <row r="7" spans="1:14" ht="30" customHeight="1">
      <c r="A7" s="23" t="s">
        <v>62</v>
      </c>
      <c r="B7" s="23"/>
      <c r="C7" s="23"/>
      <c r="D7" s="23"/>
      <c r="E7" s="23"/>
      <c r="F7" s="30">
        <f>SUM(F8+F118+F175+F206)</f>
        <v>15242.05</v>
      </c>
      <c r="G7" s="31"/>
      <c r="H7" s="32"/>
      <c r="I7" s="31"/>
      <c r="J7" s="31"/>
      <c r="K7" s="31"/>
      <c r="L7" s="31"/>
      <c r="M7" s="48"/>
      <c r="N7" s="22"/>
    </row>
    <row r="8" spans="1:14" ht="33" customHeight="1">
      <c r="A8" s="23" t="s">
        <v>63</v>
      </c>
      <c r="B8" s="23"/>
      <c r="C8" s="23"/>
      <c r="D8" s="23"/>
      <c r="E8" s="23"/>
      <c r="F8" s="30">
        <f>SUM(F117)</f>
        <v>3628.5</v>
      </c>
      <c r="G8" s="23"/>
      <c r="H8" s="27"/>
      <c r="I8" s="23"/>
      <c r="J8" s="23"/>
      <c r="K8" s="23"/>
      <c r="L8" s="23"/>
      <c r="M8" s="23"/>
      <c r="N8" s="23"/>
    </row>
    <row r="9" spans="1:14" ht="33" customHeight="1">
      <c r="A9" s="22">
        <v>1</v>
      </c>
      <c r="B9" s="33" t="s">
        <v>64</v>
      </c>
      <c r="C9" s="34" t="s">
        <v>65</v>
      </c>
      <c r="D9" s="22"/>
      <c r="E9" s="35" t="s">
        <v>66</v>
      </c>
      <c r="F9" s="36">
        <v>205</v>
      </c>
      <c r="G9" s="37" t="s">
        <v>67</v>
      </c>
      <c r="H9" s="38" t="s">
        <v>68</v>
      </c>
      <c r="I9" s="22" t="s">
        <v>69</v>
      </c>
      <c r="J9" s="49" t="s">
        <v>70</v>
      </c>
      <c r="K9" s="49" t="s">
        <v>71</v>
      </c>
      <c r="L9" s="22" t="s">
        <v>7</v>
      </c>
      <c r="M9" s="33">
        <v>205</v>
      </c>
      <c r="N9" s="22"/>
    </row>
    <row r="10" spans="1:14" ht="27.75" customHeight="1">
      <c r="A10" s="22">
        <v>2</v>
      </c>
      <c r="B10" s="33" t="s">
        <v>72</v>
      </c>
      <c r="C10" s="34" t="s">
        <v>73</v>
      </c>
      <c r="D10" s="22"/>
      <c r="E10" s="35" t="s">
        <v>74</v>
      </c>
      <c r="F10" s="39">
        <v>336</v>
      </c>
      <c r="G10" s="37" t="s">
        <v>67</v>
      </c>
      <c r="H10" s="38" t="s">
        <v>75</v>
      </c>
      <c r="I10" s="22" t="s">
        <v>69</v>
      </c>
      <c r="J10" s="49" t="s">
        <v>70</v>
      </c>
      <c r="K10" s="49" t="s">
        <v>71</v>
      </c>
      <c r="L10" s="22" t="s">
        <v>7</v>
      </c>
      <c r="M10" s="50">
        <v>336</v>
      </c>
      <c r="N10" s="22"/>
    </row>
    <row r="11" spans="1:14" ht="27.75" customHeight="1">
      <c r="A11" s="22">
        <v>3</v>
      </c>
      <c r="B11" s="33" t="s">
        <v>76</v>
      </c>
      <c r="C11" s="34" t="s">
        <v>77</v>
      </c>
      <c r="D11" s="22"/>
      <c r="E11" s="35" t="s">
        <v>78</v>
      </c>
      <c r="F11" s="39">
        <v>36.4</v>
      </c>
      <c r="G11" s="37" t="s">
        <v>67</v>
      </c>
      <c r="H11" s="38" t="s">
        <v>79</v>
      </c>
      <c r="I11" s="22" t="s">
        <v>69</v>
      </c>
      <c r="J11" s="49" t="s">
        <v>70</v>
      </c>
      <c r="K11" s="49" t="s">
        <v>71</v>
      </c>
      <c r="L11" s="22" t="s">
        <v>7</v>
      </c>
      <c r="M11" s="50">
        <v>36.4</v>
      </c>
      <c r="N11" s="22"/>
    </row>
    <row r="12" spans="1:14" ht="38.25" customHeight="1">
      <c r="A12" s="22">
        <v>4</v>
      </c>
      <c r="B12" s="33" t="s">
        <v>80</v>
      </c>
      <c r="C12" s="34" t="s">
        <v>77</v>
      </c>
      <c r="D12" s="22"/>
      <c r="E12" s="35" t="s">
        <v>81</v>
      </c>
      <c r="F12" s="39">
        <v>180.6</v>
      </c>
      <c r="G12" s="37" t="s">
        <v>67</v>
      </c>
      <c r="H12" s="38" t="s">
        <v>82</v>
      </c>
      <c r="I12" s="22" t="s">
        <v>69</v>
      </c>
      <c r="J12" s="49" t="s">
        <v>70</v>
      </c>
      <c r="K12" s="49" t="s">
        <v>71</v>
      </c>
      <c r="L12" s="22" t="s">
        <v>7</v>
      </c>
      <c r="M12" s="50">
        <v>180.6</v>
      </c>
      <c r="N12" s="22"/>
    </row>
    <row r="13" spans="1:14" s="2" customFormat="1" ht="44.25" customHeight="1">
      <c r="A13" s="40">
        <v>5</v>
      </c>
      <c r="B13" s="40" t="s">
        <v>83</v>
      </c>
      <c r="C13" s="41" t="s">
        <v>84</v>
      </c>
      <c r="D13" s="40"/>
      <c r="E13" s="42" t="s">
        <v>85</v>
      </c>
      <c r="F13" s="43">
        <v>15</v>
      </c>
      <c r="G13" s="40" t="s">
        <v>67</v>
      </c>
      <c r="H13" s="44" t="s">
        <v>86</v>
      </c>
      <c r="I13" s="22" t="s">
        <v>69</v>
      </c>
      <c r="J13" s="49" t="s">
        <v>70</v>
      </c>
      <c r="K13" s="49" t="s">
        <v>71</v>
      </c>
      <c r="L13" s="40" t="s">
        <v>7</v>
      </c>
      <c r="M13" s="45">
        <v>15</v>
      </c>
      <c r="N13" s="40"/>
    </row>
    <row r="14" spans="1:14" s="2" customFormat="1" ht="42.75" customHeight="1">
      <c r="A14" s="40">
        <v>6</v>
      </c>
      <c r="B14" s="40" t="s">
        <v>87</v>
      </c>
      <c r="C14" s="41" t="s">
        <v>88</v>
      </c>
      <c r="D14" s="40"/>
      <c r="E14" s="42" t="s">
        <v>89</v>
      </c>
      <c r="F14" s="43">
        <v>60</v>
      </c>
      <c r="G14" s="40" t="s">
        <v>67</v>
      </c>
      <c r="H14" s="44" t="s">
        <v>90</v>
      </c>
      <c r="I14" s="22" t="s">
        <v>69</v>
      </c>
      <c r="J14" s="49" t="s">
        <v>70</v>
      </c>
      <c r="K14" s="49" t="s">
        <v>71</v>
      </c>
      <c r="L14" s="40" t="s">
        <v>7</v>
      </c>
      <c r="M14" s="45">
        <v>60</v>
      </c>
      <c r="N14" s="40"/>
    </row>
    <row r="15" spans="1:14" s="2" customFormat="1" ht="42.75" customHeight="1">
      <c r="A15" s="40">
        <v>7</v>
      </c>
      <c r="B15" s="45" t="s">
        <v>91</v>
      </c>
      <c r="C15" s="41" t="s">
        <v>92</v>
      </c>
      <c r="D15" s="40"/>
      <c r="E15" s="46" t="s">
        <v>74</v>
      </c>
      <c r="F15" s="43">
        <v>30</v>
      </c>
      <c r="G15" s="40" t="s">
        <v>67</v>
      </c>
      <c r="H15" s="44" t="s">
        <v>93</v>
      </c>
      <c r="I15" s="22" t="s">
        <v>69</v>
      </c>
      <c r="J15" s="49" t="s">
        <v>70</v>
      </c>
      <c r="K15" s="49" t="s">
        <v>71</v>
      </c>
      <c r="L15" s="40" t="s">
        <v>7</v>
      </c>
      <c r="M15" s="45">
        <v>30</v>
      </c>
      <c r="N15" s="40"/>
    </row>
    <row r="16" spans="1:14" s="2" customFormat="1" ht="42.75" customHeight="1">
      <c r="A16" s="40">
        <v>8</v>
      </c>
      <c r="B16" s="45" t="s">
        <v>94</v>
      </c>
      <c r="C16" s="41" t="s">
        <v>95</v>
      </c>
      <c r="D16" s="40"/>
      <c r="E16" s="46" t="s">
        <v>96</v>
      </c>
      <c r="F16" s="43">
        <v>5</v>
      </c>
      <c r="G16" s="40" t="s">
        <v>67</v>
      </c>
      <c r="H16" s="44" t="s">
        <v>97</v>
      </c>
      <c r="I16" s="22" t="s">
        <v>69</v>
      </c>
      <c r="J16" s="49" t="s">
        <v>70</v>
      </c>
      <c r="K16" s="49" t="s">
        <v>71</v>
      </c>
      <c r="L16" s="40" t="s">
        <v>7</v>
      </c>
      <c r="M16" s="45">
        <v>5</v>
      </c>
      <c r="N16" s="40"/>
    </row>
    <row r="17" spans="1:14" s="2" customFormat="1" ht="47.25" customHeight="1">
      <c r="A17" s="40">
        <v>9</v>
      </c>
      <c r="B17" s="45" t="s">
        <v>72</v>
      </c>
      <c r="C17" s="41" t="s">
        <v>84</v>
      </c>
      <c r="D17" s="40"/>
      <c r="E17" s="46" t="s">
        <v>74</v>
      </c>
      <c r="F17" s="43">
        <v>228</v>
      </c>
      <c r="G17" s="40" t="s">
        <v>67</v>
      </c>
      <c r="H17" s="44" t="s">
        <v>98</v>
      </c>
      <c r="I17" s="22" t="s">
        <v>69</v>
      </c>
      <c r="J17" s="49" t="s">
        <v>70</v>
      </c>
      <c r="K17" s="49" t="s">
        <v>71</v>
      </c>
      <c r="L17" s="40" t="s">
        <v>7</v>
      </c>
      <c r="M17" s="45">
        <v>228</v>
      </c>
      <c r="N17" s="40"/>
    </row>
    <row r="18" spans="1:14" s="2" customFormat="1" ht="41.25" customHeight="1">
      <c r="A18" s="40">
        <v>10</v>
      </c>
      <c r="B18" s="45" t="s">
        <v>99</v>
      </c>
      <c r="C18" s="41" t="s">
        <v>100</v>
      </c>
      <c r="D18" s="40"/>
      <c r="E18" s="46" t="s">
        <v>101</v>
      </c>
      <c r="F18" s="43">
        <v>58</v>
      </c>
      <c r="G18" s="40" t="s">
        <v>67</v>
      </c>
      <c r="H18" s="44" t="s">
        <v>102</v>
      </c>
      <c r="I18" s="22" t="s">
        <v>69</v>
      </c>
      <c r="J18" s="49" t="s">
        <v>70</v>
      </c>
      <c r="K18" s="49" t="s">
        <v>71</v>
      </c>
      <c r="L18" s="40" t="s">
        <v>7</v>
      </c>
      <c r="M18" s="45">
        <v>58</v>
      </c>
      <c r="N18" s="40"/>
    </row>
    <row r="19" spans="1:14" s="2" customFormat="1" ht="37.5" customHeight="1">
      <c r="A19" s="40">
        <v>11</v>
      </c>
      <c r="B19" s="45" t="s">
        <v>103</v>
      </c>
      <c r="C19" s="41" t="s">
        <v>104</v>
      </c>
      <c r="D19" s="40"/>
      <c r="E19" s="46" t="s">
        <v>105</v>
      </c>
      <c r="F19" s="43">
        <v>47</v>
      </c>
      <c r="G19" s="40" t="s">
        <v>67</v>
      </c>
      <c r="H19" s="44" t="s">
        <v>106</v>
      </c>
      <c r="I19" s="22" t="s">
        <v>69</v>
      </c>
      <c r="J19" s="49" t="s">
        <v>70</v>
      </c>
      <c r="K19" s="49" t="s">
        <v>71</v>
      </c>
      <c r="L19" s="40" t="s">
        <v>7</v>
      </c>
      <c r="M19" s="45">
        <v>47</v>
      </c>
      <c r="N19" s="40"/>
    </row>
    <row r="20" spans="1:14" s="2" customFormat="1" ht="37.5" customHeight="1">
      <c r="A20" s="40">
        <v>12</v>
      </c>
      <c r="B20" s="45" t="s">
        <v>107</v>
      </c>
      <c r="C20" s="41" t="s">
        <v>108</v>
      </c>
      <c r="D20" s="40"/>
      <c r="E20" s="46" t="s">
        <v>109</v>
      </c>
      <c r="F20" s="43">
        <v>36</v>
      </c>
      <c r="G20" s="40" t="s">
        <v>67</v>
      </c>
      <c r="H20" s="44" t="s">
        <v>110</v>
      </c>
      <c r="I20" s="22" t="s">
        <v>69</v>
      </c>
      <c r="J20" s="49" t="s">
        <v>70</v>
      </c>
      <c r="K20" s="49" t="s">
        <v>71</v>
      </c>
      <c r="L20" s="40" t="s">
        <v>7</v>
      </c>
      <c r="M20" s="45">
        <v>36</v>
      </c>
      <c r="N20" s="40"/>
    </row>
    <row r="21" spans="1:14" s="2" customFormat="1" ht="37.5" customHeight="1">
      <c r="A21" s="40">
        <v>13</v>
      </c>
      <c r="B21" s="45" t="s">
        <v>111</v>
      </c>
      <c r="C21" s="41" t="s">
        <v>112</v>
      </c>
      <c r="D21" s="40"/>
      <c r="E21" s="46" t="s">
        <v>113</v>
      </c>
      <c r="F21" s="43">
        <v>25.5</v>
      </c>
      <c r="G21" s="40" t="s">
        <v>67</v>
      </c>
      <c r="H21" s="44" t="s">
        <v>114</v>
      </c>
      <c r="I21" s="22" t="s">
        <v>69</v>
      </c>
      <c r="J21" s="49" t="s">
        <v>70</v>
      </c>
      <c r="K21" s="49" t="s">
        <v>71</v>
      </c>
      <c r="L21" s="40" t="s">
        <v>7</v>
      </c>
      <c r="M21" s="43">
        <v>25.5</v>
      </c>
      <c r="N21" s="40"/>
    </row>
    <row r="22" spans="1:14" s="2" customFormat="1" ht="37.5" customHeight="1">
      <c r="A22" s="40">
        <v>14</v>
      </c>
      <c r="B22" s="45" t="s">
        <v>115</v>
      </c>
      <c r="C22" s="41" t="s">
        <v>116</v>
      </c>
      <c r="D22" s="40"/>
      <c r="E22" s="46" t="s">
        <v>117</v>
      </c>
      <c r="F22" s="43">
        <v>168</v>
      </c>
      <c r="G22" s="40" t="s">
        <v>67</v>
      </c>
      <c r="H22" s="44" t="s">
        <v>118</v>
      </c>
      <c r="I22" s="22" t="s">
        <v>69</v>
      </c>
      <c r="J22" s="49" t="s">
        <v>70</v>
      </c>
      <c r="K22" s="49" t="s">
        <v>71</v>
      </c>
      <c r="L22" s="40" t="s">
        <v>7</v>
      </c>
      <c r="M22" s="43">
        <v>168</v>
      </c>
      <c r="N22" s="40"/>
    </row>
    <row r="23" spans="1:14" s="2" customFormat="1" ht="37.5" customHeight="1">
      <c r="A23" s="40">
        <v>15</v>
      </c>
      <c r="B23" s="45" t="s">
        <v>119</v>
      </c>
      <c r="C23" s="41" t="s">
        <v>120</v>
      </c>
      <c r="D23" s="40"/>
      <c r="E23" s="46" t="s">
        <v>121</v>
      </c>
      <c r="F23" s="43">
        <v>136.5</v>
      </c>
      <c r="G23" s="40" t="s">
        <v>67</v>
      </c>
      <c r="H23" s="44" t="s">
        <v>122</v>
      </c>
      <c r="I23" s="22" t="s">
        <v>69</v>
      </c>
      <c r="J23" s="49" t="s">
        <v>70</v>
      </c>
      <c r="K23" s="49" t="s">
        <v>71</v>
      </c>
      <c r="L23" s="40" t="s">
        <v>7</v>
      </c>
      <c r="M23" s="43">
        <v>136.5</v>
      </c>
      <c r="N23" s="40"/>
    </row>
    <row r="24" spans="1:14" s="2" customFormat="1" ht="37.5" customHeight="1">
      <c r="A24" s="40">
        <v>16</v>
      </c>
      <c r="B24" s="45" t="s">
        <v>123</v>
      </c>
      <c r="C24" s="41" t="s">
        <v>124</v>
      </c>
      <c r="D24" s="40"/>
      <c r="E24" s="46" t="s">
        <v>125</v>
      </c>
      <c r="F24" s="43">
        <v>18</v>
      </c>
      <c r="G24" s="40" t="s">
        <v>67</v>
      </c>
      <c r="H24" s="44" t="s">
        <v>126</v>
      </c>
      <c r="I24" s="22" t="s">
        <v>69</v>
      </c>
      <c r="J24" s="49" t="s">
        <v>70</v>
      </c>
      <c r="K24" s="49" t="s">
        <v>71</v>
      </c>
      <c r="L24" s="40" t="s">
        <v>7</v>
      </c>
      <c r="M24" s="43">
        <v>18</v>
      </c>
      <c r="N24" s="40"/>
    </row>
    <row r="25" spans="1:14" s="2" customFormat="1" ht="27.75" customHeight="1">
      <c r="A25" s="40">
        <v>17</v>
      </c>
      <c r="B25" s="45" t="s">
        <v>127</v>
      </c>
      <c r="C25" s="41" t="s">
        <v>128</v>
      </c>
      <c r="D25" s="40"/>
      <c r="E25" s="46" t="s">
        <v>129</v>
      </c>
      <c r="F25" s="43">
        <v>13.5</v>
      </c>
      <c r="G25" s="40" t="s">
        <v>67</v>
      </c>
      <c r="H25" s="44" t="s">
        <v>130</v>
      </c>
      <c r="I25" s="22" t="s">
        <v>69</v>
      </c>
      <c r="J25" s="49" t="s">
        <v>70</v>
      </c>
      <c r="K25" s="49" t="s">
        <v>71</v>
      </c>
      <c r="L25" s="40" t="s">
        <v>7</v>
      </c>
      <c r="M25" s="43">
        <v>13.5</v>
      </c>
      <c r="N25" s="40"/>
    </row>
    <row r="26" spans="1:14" s="2" customFormat="1" ht="27.75" customHeight="1">
      <c r="A26" s="40">
        <v>18</v>
      </c>
      <c r="B26" s="45" t="s">
        <v>131</v>
      </c>
      <c r="C26" s="41" t="s">
        <v>132</v>
      </c>
      <c r="D26" s="40"/>
      <c r="E26" s="46" t="s">
        <v>125</v>
      </c>
      <c r="F26" s="43">
        <v>67.5</v>
      </c>
      <c r="G26" s="40" t="s">
        <v>67</v>
      </c>
      <c r="H26" s="44" t="s">
        <v>133</v>
      </c>
      <c r="I26" s="22" t="s">
        <v>69</v>
      </c>
      <c r="J26" s="49" t="s">
        <v>70</v>
      </c>
      <c r="K26" s="49" t="s">
        <v>71</v>
      </c>
      <c r="L26" s="40" t="s">
        <v>7</v>
      </c>
      <c r="M26" s="43">
        <v>67.5</v>
      </c>
      <c r="N26" s="40"/>
    </row>
    <row r="27" spans="1:14" s="2" customFormat="1" ht="40.5" customHeight="1">
      <c r="A27" s="40">
        <v>19</v>
      </c>
      <c r="B27" s="45" t="s">
        <v>134</v>
      </c>
      <c r="C27" s="41" t="s">
        <v>135</v>
      </c>
      <c r="D27" s="40"/>
      <c r="E27" s="46" t="s">
        <v>125</v>
      </c>
      <c r="F27" s="43">
        <v>37.5</v>
      </c>
      <c r="G27" s="40" t="s">
        <v>67</v>
      </c>
      <c r="H27" s="44" t="s">
        <v>136</v>
      </c>
      <c r="I27" s="22" t="s">
        <v>69</v>
      </c>
      <c r="J27" s="49" t="s">
        <v>70</v>
      </c>
      <c r="K27" s="49" t="s">
        <v>71</v>
      </c>
      <c r="L27" s="40" t="s">
        <v>7</v>
      </c>
      <c r="M27" s="43">
        <v>37.5</v>
      </c>
      <c r="N27" s="40"/>
    </row>
    <row r="28" spans="1:14" s="2" customFormat="1" ht="40.5" customHeight="1">
      <c r="A28" s="40">
        <v>20</v>
      </c>
      <c r="B28" s="45" t="s">
        <v>137</v>
      </c>
      <c r="C28" s="41" t="s">
        <v>138</v>
      </c>
      <c r="D28" s="40"/>
      <c r="E28" s="46" t="s">
        <v>139</v>
      </c>
      <c r="F28" s="43">
        <v>6</v>
      </c>
      <c r="G28" s="40" t="s">
        <v>67</v>
      </c>
      <c r="H28" s="44" t="s">
        <v>140</v>
      </c>
      <c r="I28" s="22" t="s">
        <v>69</v>
      </c>
      <c r="J28" s="49" t="s">
        <v>70</v>
      </c>
      <c r="K28" s="49" t="s">
        <v>71</v>
      </c>
      <c r="L28" s="40" t="s">
        <v>7</v>
      </c>
      <c r="M28" s="43">
        <v>6</v>
      </c>
      <c r="N28" s="40"/>
    </row>
    <row r="29" spans="1:14" s="2" customFormat="1" ht="40.5" customHeight="1">
      <c r="A29" s="40">
        <v>21</v>
      </c>
      <c r="B29" s="45" t="s">
        <v>141</v>
      </c>
      <c r="C29" s="41" t="s">
        <v>142</v>
      </c>
      <c r="D29" s="40"/>
      <c r="E29" s="46" t="s">
        <v>143</v>
      </c>
      <c r="F29" s="43">
        <v>40.5</v>
      </c>
      <c r="G29" s="40" t="s">
        <v>67</v>
      </c>
      <c r="H29" s="44" t="s">
        <v>144</v>
      </c>
      <c r="I29" s="22" t="s">
        <v>69</v>
      </c>
      <c r="J29" s="49" t="s">
        <v>70</v>
      </c>
      <c r="K29" s="49" t="s">
        <v>71</v>
      </c>
      <c r="L29" s="40" t="s">
        <v>7</v>
      </c>
      <c r="M29" s="43">
        <v>40.5</v>
      </c>
      <c r="N29" s="40"/>
    </row>
    <row r="30" spans="1:14" s="2" customFormat="1" ht="40.5" customHeight="1">
      <c r="A30" s="40">
        <v>22</v>
      </c>
      <c r="B30" s="45" t="s">
        <v>145</v>
      </c>
      <c r="C30" s="41" t="s">
        <v>146</v>
      </c>
      <c r="D30" s="40"/>
      <c r="E30" s="46" t="s">
        <v>74</v>
      </c>
      <c r="F30" s="43">
        <v>15</v>
      </c>
      <c r="G30" s="40" t="s">
        <v>67</v>
      </c>
      <c r="H30" s="44" t="s">
        <v>147</v>
      </c>
      <c r="I30" s="22" t="s">
        <v>69</v>
      </c>
      <c r="J30" s="49" t="s">
        <v>70</v>
      </c>
      <c r="K30" s="49" t="s">
        <v>71</v>
      </c>
      <c r="L30" s="40" t="s">
        <v>7</v>
      </c>
      <c r="M30" s="43">
        <v>15</v>
      </c>
      <c r="N30" s="40"/>
    </row>
    <row r="31" spans="1:14" s="2" customFormat="1" ht="40.5" customHeight="1">
      <c r="A31" s="40">
        <v>23</v>
      </c>
      <c r="B31" s="45" t="s">
        <v>148</v>
      </c>
      <c r="C31" s="41" t="s">
        <v>149</v>
      </c>
      <c r="D31" s="40"/>
      <c r="E31" s="46" t="s">
        <v>121</v>
      </c>
      <c r="F31" s="43">
        <v>42</v>
      </c>
      <c r="G31" s="40" t="s">
        <v>67</v>
      </c>
      <c r="H31" s="44" t="s">
        <v>150</v>
      </c>
      <c r="I31" s="22" t="s">
        <v>69</v>
      </c>
      <c r="J31" s="49" t="s">
        <v>70</v>
      </c>
      <c r="K31" s="49" t="s">
        <v>71</v>
      </c>
      <c r="L31" s="40" t="s">
        <v>7</v>
      </c>
      <c r="M31" s="43">
        <v>42</v>
      </c>
      <c r="N31" s="40"/>
    </row>
    <row r="32" spans="1:14" s="2" customFormat="1" ht="40.5" customHeight="1">
      <c r="A32" s="40">
        <v>24</v>
      </c>
      <c r="B32" s="45" t="s">
        <v>151</v>
      </c>
      <c r="C32" s="41" t="s">
        <v>152</v>
      </c>
      <c r="D32" s="40"/>
      <c r="E32" s="46" t="s">
        <v>153</v>
      </c>
      <c r="F32" s="43">
        <v>31.5</v>
      </c>
      <c r="G32" s="40" t="s">
        <v>67</v>
      </c>
      <c r="H32" s="44" t="s">
        <v>154</v>
      </c>
      <c r="I32" s="22" t="s">
        <v>69</v>
      </c>
      <c r="J32" s="49" t="s">
        <v>70</v>
      </c>
      <c r="K32" s="49" t="s">
        <v>71</v>
      </c>
      <c r="L32" s="40" t="s">
        <v>7</v>
      </c>
      <c r="M32" s="43">
        <v>31.5</v>
      </c>
      <c r="N32" s="40"/>
    </row>
    <row r="33" spans="1:14" s="2" customFormat="1" ht="40.5" customHeight="1">
      <c r="A33" s="40">
        <v>25</v>
      </c>
      <c r="B33" s="45" t="s">
        <v>155</v>
      </c>
      <c r="C33" s="41" t="s">
        <v>156</v>
      </c>
      <c r="D33" s="40"/>
      <c r="E33" s="46" t="s">
        <v>121</v>
      </c>
      <c r="F33" s="43">
        <v>34.5</v>
      </c>
      <c r="G33" s="40" t="s">
        <v>67</v>
      </c>
      <c r="H33" s="44" t="s">
        <v>157</v>
      </c>
      <c r="I33" s="22" t="s">
        <v>69</v>
      </c>
      <c r="J33" s="49" t="s">
        <v>70</v>
      </c>
      <c r="K33" s="49" t="s">
        <v>71</v>
      </c>
      <c r="L33" s="40" t="s">
        <v>7</v>
      </c>
      <c r="M33" s="43">
        <v>34.5</v>
      </c>
      <c r="N33" s="40"/>
    </row>
    <row r="34" spans="1:14" s="2" customFormat="1" ht="40.5" customHeight="1">
      <c r="A34" s="40">
        <v>26</v>
      </c>
      <c r="B34" s="45" t="s">
        <v>158</v>
      </c>
      <c r="C34" s="41" t="s">
        <v>159</v>
      </c>
      <c r="D34" s="40"/>
      <c r="E34" s="46" t="s">
        <v>160</v>
      </c>
      <c r="F34" s="43">
        <v>9</v>
      </c>
      <c r="G34" s="40" t="s">
        <v>67</v>
      </c>
      <c r="H34" s="44" t="s">
        <v>161</v>
      </c>
      <c r="I34" s="22" t="s">
        <v>69</v>
      </c>
      <c r="J34" s="49" t="s">
        <v>70</v>
      </c>
      <c r="K34" s="49" t="s">
        <v>71</v>
      </c>
      <c r="L34" s="40" t="s">
        <v>7</v>
      </c>
      <c r="M34" s="43">
        <v>9</v>
      </c>
      <c r="N34" s="40"/>
    </row>
    <row r="35" spans="1:14" s="2" customFormat="1" ht="40.5" customHeight="1">
      <c r="A35" s="40">
        <v>27</v>
      </c>
      <c r="B35" s="45" t="s">
        <v>162</v>
      </c>
      <c r="C35" s="41" t="s">
        <v>163</v>
      </c>
      <c r="D35" s="40"/>
      <c r="E35" s="46" t="s">
        <v>129</v>
      </c>
      <c r="F35" s="43">
        <v>54</v>
      </c>
      <c r="G35" s="40" t="s">
        <v>67</v>
      </c>
      <c r="H35" s="44" t="s">
        <v>164</v>
      </c>
      <c r="I35" s="22" t="s">
        <v>69</v>
      </c>
      <c r="J35" s="49" t="s">
        <v>70</v>
      </c>
      <c r="K35" s="49" t="s">
        <v>71</v>
      </c>
      <c r="L35" s="40" t="s">
        <v>7</v>
      </c>
      <c r="M35" s="43">
        <v>54</v>
      </c>
      <c r="N35" s="40"/>
    </row>
    <row r="36" spans="1:14" s="2" customFormat="1" ht="40.5" customHeight="1">
      <c r="A36" s="40">
        <v>28</v>
      </c>
      <c r="B36" s="45" t="s">
        <v>165</v>
      </c>
      <c r="C36" s="41" t="s">
        <v>166</v>
      </c>
      <c r="D36" s="40"/>
      <c r="E36" s="46" t="s">
        <v>89</v>
      </c>
      <c r="F36" s="43">
        <v>6</v>
      </c>
      <c r="G36" s="40" t="s">
        <v>67</v>
      </c>
      <c r="H36" s="44" t="s">
        <v>167</v>
      </c>
      <c r="I36" s="22" t="s">
        <v>69</v>
      </c>
      <c r="J36" s="49" t="s">
        <v>70</v>
      </c>
      <c r="K36" s="49" t="s">
        <v>71</v>
      </c>
      <c r="L36" s="40" t="s">
        <v>7</v>
      </c>
      <c r="M36" s="43">
        <v>6</v>
      </c>
      <c r="N36" s="40"/>
    </row>
    <row r="37" spans="1:14" s="2" customFormat="1" ht="40.5" customHeight="1">
      <c r="A37" s="40">
        <v>29</v>
      </c>
      <c r="B37" s="45" t="s">
        <v>168</v>
      </c>
      <c r="C37" s="41" t="s">
        <v>169</v>
      </c>
      <c r="D37" s="40"/>
      <c r="E37" s="46" t="s">
        <v>139</v>
      </c>
      <c r="F37" s="43">
        <v>4.5</v>
      </c>
      <c r="G37" s="40" t="s">
        <v>67</v>
      </c>
      <c r="H37" s="44" t="s">
        <v>170</v>
      </c>
      <c r="I37" s="22" t="s">
        <v>69</v>
      </c>
      <c r="J37" s="49" t="s">
        <v>70</v>
      </c>
      <c r="K37" s="49" t="s">
        <v>71</v>
      </c>
      <c r="L37" s="40" t="s">
        <v>7</v>
      </c>
      <c r="M37" s="43">
        <v>4.5</v>
      </c>
      <c r="N37" s="40"/>
    </row>
    <row r="38" spans="1:14" s="2" customFormat="1" ht="40.5" customHeight="1">
      <c r="A38" s="40">
        <v>30</v>
      </c>
      <c r="B38" s="45" t="s">
        <v>171</v>
      </c>
      <c r="C38" s="41" t="s">
        <v>172</v>
      </c>
      <c r="D38" s="40"/>
      <c r="E38" s="46" t="s">
        <v>78</v>
      </c>
      <c r="F38" s="43">
        <v>51</v>
      </c>
      <c r="G38" s="40" t="s">
        <v>67</v>
      </c>
      <c r="H38" s="44" t="s">
        <v>173</v>
      </c>
      <c r="I38" s="22" t="s">
        <v>69</v>
      </c>
      <c r="J38" s="49" t="s">
        <v>70</v>
      </c>
      <c r="K38" s="49" t="s">
        <v>71</v>
      </c>
      <c r="L38" s="40" t="s">
        <v>7</v>
      </c>
      <c r="M38" s="43">
        <v>51</v>
      </c>
      <c r="N38" s="40"/>
    </row>
    <row r="39" spans="1:14" s="2" customFormat="1" ht="40.5" customHeight="1">
      <c r="A39" s="40">
        <v>31</v>
      </c>
      <c r="B39" s="45" t="s">
        <v>174</v>
      </c>
      <c r="C39" s="41" t="s">
        <v>175</v>
      </c>
      <c r="D39" s="40"/>
      <c r="E39" s="46" t="s">
        <v>176</v>
      </c>
      <c r="F39" s="43">
        <v>17.6</v>
      </c>
      <c r="G39" s="40" t="s">
        <v>67</v>
      </c>
      <c r="H39" s="44" t="s">
        <v>177</v>
      </c>
      <c r="I39" s="22" t="s">
        <v>69</v>
      </c>
      <c r="J39" s="49" t="s">
        <v>70</v>
      </c>
      <c r="K39" s="49" t="s">
        <v>71</v>
      </c>
      <c r="L39" s="40" t="s">
        <v>7</v>
      </c>
      <c r="M39" s="43">
        <v>17.6</v>
      </c>
      <c r="N39" s="40"/>
    </row>
    <row r="40" spans="1:14" s="2" customFormat="1" ht="40.5" customHeight="1">
      <c r="A40" s="40">
        <v>32</v>
      </c>
      <c r="B40" s="45" t="s">
        <v>178</v>
      </c>
      <c r="C40" s="41" t="s">
        <v>179</v>
      </c>
      <c r="D40" s="40"/>
      <c r="E40" s="46" t="s">
        <v>176</v>
      </c>
      <c r="F40" s="43">
        <v>8.8</v>
      </c>
      <c r="G40" s="40" t="s">
        <v>67</v>
      </c>
      <c r="H40" s="44" t="s">
        <v>180</v>
      </c>
      <c r="I40" s="22" t="s">
        <v>69</v>
      </c>
      <c r="J40" s="49" t="s">
        <v>70</v>
      </c>
      <c r="K40" s="49" t="s">
        <v>71</v>
      </c>
      <c r="L40" s="40" t="s">
        <v>7</v>
      </c>
      <c r="M40" s="43">
        <v>8.8</v>
      </c>
      <c r="N40" s="40"/>
    </row>
    <row r="41" spans="1:14" s="2" customFormat="1" ht="40.5" customHeight="1">
      <c r="A41" s="40">
        <v>33</v>
      </c>
      <c r="B41" s="45" t="s">
        <v>181</v>
      </c>
      <c r="C41" s="41" t="s">
        <v>182</v>
      </c>
      <c r="D41" s="40"/>
      <c r="E41" s="46" t="s">
        <v>176</v>
      </c>
      <c r="F41" s="43">
        <v>20.9</v>
      </c>
      <c r="G41" s="40" t="s">
        <v>67</v>
      </c>
      <c r="H41" s="44" t="s">
        <v>183</v>
      </c>
      <c r="I41" s="22" t="s">
        <v>69</v>
      </c>
      <c r="J41" s="49" t="s">
        <v>70</v>
      </c>
      <c r="K41" s="49" t="s">
        <v>71</v>
      </c>
      <c r="L41" s="40" t="s">
        <v>7</v>
      </c>
      <c r="M41" s="43">
        <v>20.9</v>
      </c>
      <c r="N41" s="40"/>
    </row>
    <row r="42" spans="1:14" s="2" customFormat="1" ht="40.5" customHeight="1">
      <c r="A42" s="40">
        <v>34</v>
      </c>
      <c r="B42" s="45" t="s">
        <v>184</v>
      </c>
      <c r="C42" s="41" t="s">
        <v>185</v>
      </c>
      <c r="D42" s="40"/>
      <c r="E42" s="46" t="s">
        <v>176</v>
      </c>
      <c r="F42" s="43">
        <v>31.9</v>
      </c>
      <c r="G42" s="40" t="s">
        <v>67</v>
      </c>
      <c r="H42" s="44" t="s">
        <v>186</v>
      </c>
      <c r="I42" s="22" t="s">
        <v>69</v>
      </c>
      <c r="J42" s="49" t="s">
        <v>70</v>
      </c>
      <c r="K42" s="49" t="s">
        <v>71</v>
      </c>
      <c r="L42" s="40" t="s">
        <v>7</v>
      </c>
      <c r="M42" s="43">
        <v>31.9</v>
      </c>
      <c r="N42" s="40"/>
    </row>
    <row r="43" spans="1:14" s="2" customFormat="1" ht="40.5" customHeight="1">
      <c r="A43" s="40">
        <v>35</v>
      </c>
      <c r="B43" s="45" t="s">
        <v>187</v>
      </c>
      <c r="C43" s="41" t="s">
        <v>188</v>
      </c>
      <c r="D43" s="40"/>
      <c r="E43" s="46" t="s">
        <v>176</v>
      </c>
      <c r="F43" s="43">
        <v>9.9</v>
      </c>
      <c r="G43" s="40" t="s">
        <v>67</v>
      </c>
      <c r="H43" s="44" t="s">
        <v>189</v>
      </c>
      <c r="I43" s="22" t="s">
        <v>69</v>
      </c>
      <c r="J43" s="49" t="s">
        <v>70</v>
      </c>
      <c r="K43" s="49" t="s">
        <v>71</v>
      </c>
      <c r="L43" s="40" t="s">
        <v>7</v>
      </c>
      <c r="M43" s="43">
        <v>9.9</v>
      </c>
      <c r="N43" s="40"/>
    </row>
    <row r="44" spans="1:14" s="2" customFormat="1" ht="40.5" customHeight="1">
      <c r="A44" s="40">
        <v>36</v>
      </c>
      <c r="B44" s="45" t="s">
        <v>190</v>
      </c>
      <c r="C44" s="41" t="s">
        <v>191</v>
      </c>
      <c r="D44" s="40"/>
      <c r="E44" s="46" t="s">
        <v>176</v>
      </c>
      <c r="F44" s="43">
        <v>9.9</v>
      </c>
      <c r="G44" s="40" t="s">
        <v>67</v>
      </c>
      <c r="H44" s="44" t="s">
        <v>192</v>
      </c>
      <c r="I44" s="22" t="s">
        <v>69</v>
      </c>
      <c r="J44" s="49" t="s">
        <v>70</v>
      </c>
      <c r="K44" s="49" t="s">
        <v>71</v>
      </c>
      <c r="L44" s="40" t="s">
        <v>7</v>
      </c>
      <c r="M44" s="43">
        <v>9.9</v>
      </c>
      <c r="N44" s="40"/>
    </row>
    <row r="45" spans="1:14" s="2" customFormat="1" ht="40.5" customHeight="1">
      <c r="A45" s="40">
        <v>37</v>
      </c>
      <c r="B45" s="45" t="s">
        <v>193</v>
      </c>
      <c r="C45" s="41" t="s">
        <v>194</v>
      </c>
      <c r="D45" s="40"/>
      <c r="E45" s="46" t="s">
        <v>195</v>
      </c>
      <c r="F45" s="43">
        <v>80.3</v>
      </c>
      <c r="G45" s="40" t="s">
        <v>67</v>
      </c>
      <c r="H45" s="44" t="s">
        <v>196</v>
      </c>
      <c r="I45" s="22" t="s">
        <v>69</v>
      </c>
      <c r="J45" s="49" t="s">
        <v>70</v>
      </c>
      <c r="K45" s="49" t="s">
        <v>71</v>
      </c>
      <c r="L45" s="40" t="s">
        <v>7</v>
      </c>
      <c r="M45" s="43">
        <v>80.3</v>
      </c>
      <c r="N45" s="40"/>
    </row>
    <row r="46" spans="1:14" s="2" customFormat="1" ht="40.5" customHeight="1">
      <c r="A46" s="40">
        <v>38</v>
      </c>
      <c r="B46" s="45" t="s">
        <v>197</v>
      </c>
      <c r="C46" s="41" t="s">
        <v>198</v>
      </c>
      <c r="D46" s="40"/>
      <c r="E46" s="46" t="s">
        <v>195</v>
      </c>
      <c r="F46" s="43">
        <v>25.3</v>
      </c>
      <c r="G46" s="40" t="s">
        <v>67</v>
      </c>
      <c r="H46" s="44" t="s">
        <v>199</v>
      </c>
      <c r="I46" s="22" t="s">
        <v>69</v>
      </c>
      <c r="J46" s="49" t="s">
        <v>70</v>
      </c>
      <c r="K46" s="49" t="s">
        <v>71</v>
      </c>
      <c r="L46" s="40" t="s">
        <v>7</v>
      </c>
      <c r="M46" s="43">
        <v>25.3</v>
      </c>
      <c r="N46" s="40"/>
    </row>
    <row r="47" spans="1:14" s="2" customFormat="1" ht="40.5" customHeight="1">
      <c r="A47" s="40">
        <v>39</v>
      </c>
      <c r="B47" s="45" t="s">
        <v>200</v>
      </c>
      <c r="C47" s="41" t="s">
        <v>201</v>
      </c>
      <c r="D47" s="40"/>
      <c r="E47" s="46" t="s">
        <v>195</v>
      </c>
      <c r="F47" s="43">
        <v>25.3</v>
      </c>
      <c r="G47" s="40" t="s">
        <v>67</v>
      </c>
      <c r="H47" s="44" t="s">
        <v>202</v>
      </c>
      <c r="I47" s="22" t="s">
        <v>69</v>
      </c>
      <c r="J47" s="49" t="s">
        <v>70</v>
      </c>
      <c r="K47" s="49" t="s">
        <v>71</v>
      </c>
      <c r="L47" s="40" t="s">
        <v>7</v>
      </c>
      <c r="M47" s="43">
        <v>25.3</v>
      </c>
      <c r="N47" s="40"/>
    </row>
    <row r="48" spans="1:14" s="2" customFormat="1" ht="40.5" customHeight="1">
      <c r="A48" s="40">
        <v>40</v>
      </c>
      <c r="B48" s="45" t="s">
        <v>203</v>
      </c>
      <c r="C48" s="41" t="s">
        <v>204</v>
      </c>
      <c r="D48" s="40"/>
      <c r="E48" s="46" t="s">
        <v>160</v>
      </c>
      <c r="F48" s="43">
        <v>27.5</v>
      </c>
      <c r="G48" s="40" t="s">
        <v>67</v>
      </c>
      <c r="H48" s="44" t="s">
        <v>205</v>
      </c>
      <c r="I48" s="22" t="s">
        <v>69</v>
      </c>
      <c r="J48" s="49" t="s">
        <v>70</v>
      </c>
      <c r="K48" s="49" t="s">
        <v>71</v>
      </c>
      <c r="L48" s="40" t="s">
        <v>7</v>
      </c>
      <c r="M48" s="43">
        <v>27.5</v>
      </c>
      <c r="N48" s="40"/>
    </row>
    <row r="49" spans="1:14" s="2" customFormat="1" ht="40.5" customHeight="1">
      <c r="A49" s="40">
        <v>41</v>
      </c>
      <c r="B49" s="45" t="s">
        <v>206</v>
      </c>
      <c r="C49" s="41" t="s">
        <v>207</v>
      </c>
      <c r="D49" s="40"/>
      <c r="E49" s="46" t="s">
        <v>208</v>
      </c>
      <c r="F49" s="43">
        <v>14.3</v>
      </c>
      <c r="G49" s="40" t="s">
        <v>67</v>
      </c>
      <c r="H49" s="44" t="s">
        <v>209</v>
      </c>
      <c r="I49" s="22" t="s">
        <v>69</v>
      </c>
      <c r="J49" s="49" t="s">
        <v>70</v>
      </c>
      <c r="K49" s="49" t="s">
        <v>71</v>
      </c>
      <c r="L49" s="40" t="s">
        <v>7</v>
      </c>
      <c r="M49" s="43">
        <v>14.3</v>
      </c>
      <c r="N49" s="40"/>
    </row>
    <row r="50" spans="1:14" s="2" customFormat="1" ht="40.5" customHeight="1">
      <c r="A50" s="40">
        <v>42</v>
      </c>
      <c r="B50" s="45" t="s">
        <v>210</v>
      </c>
      <c r="C50" s="41" t="s">
        <v>211</v>
      </c>
      <c r="D50" s="40"/>
      <c r="E50" s="46" t="s">
        <v>212</v>
      </c>
      <c r="F50" s="43">
        <v>24.2</v>
      </c>
      <c r="G50" s="40" t="s">
        <v>67</v>
      </c>
      <c r="H50" s="44" t="s">
        <v>213</v>
      </c>
      <c r="I50" s="22" t="s">
        <v>69</v>
      </c>
      <c r="J50" s="49" t="s">
        <v>70</v>
      </c>
      <c r="K50" s="49" t="s">
        <v>71</v>
      </c>
      <c r="L50" s="40" t="s">
        <v>7</v>
      </c>
      <c r="M50" s="43">
        <v>24.2</v>
      </c>
      <c r="N50" s="40"/>
    </row>
    <row r="51" spans="1:14" s="2" customFormat="1" ht="40.5" customHeight="1">
      <c r="A51" s="40">
        <v>43</v>
      </c>
      <c r="B51" s="45" t="s">
        <v>214</v>
      </c>
      <c r="C51" s="41" t="s">
        <v>215</v>
      </c>
      <c r="D51" s="40"/>
      <c r="E51" s="46" t="s">
        <v>212</v>
      </c>
      <c r="F51" s="43">
        <v>11</v>
      </c>
      <c r="G51" s="40" t="s">
        <v>67</v>
      </c>
      <c r="H51" s="44" t="s">
        <v>216</v>
      </c>
      <c r="I51" s="22" t="s">
        <v>69</v>
      </c>
      <c r="J51" s="49" t="s">
        <v>70</v>
      </c>
      <c r="K51" s="49" t="s">
        <v>71</v>
      </c>
      <c r="L51" s="40" t="s">
        <v>7</v>
      </c>
      <c r="M51" s="43">
        <v>11</v>
      </c>
      <c r="N51" s="40"/>
    </row>
    <row r="52" spans="1:14" s="2" customFormat="1" ht="40.5" customHeight="1">
      <c r="A52" s="40">
        <v>44</v>
      </c>
      <c r="B52" s="45" t="s">
        <v>217</v>
      </c>
      <c r="C52" s="41" t="s">
        <v>218</v>
      </c>
      <c r="D52" s="40"/>
      <c r="E52" s="46" t="s">
        <v>160</v>
      </c>
      <c r="F52" s="43">
        <v>13.2</v>
      </c>
      <c r="G52" s="40" t="s">
        <v>67</v>
      </c>
      <c r="H52" s="44" t="s">
        <v>219</v>
      </c>
      <c r="I52" s="22" t="s">
        <v>69</v>
      </c>
      <c r="J52" s="49" t="s">
        <v>70</v>
      </c>
      <c r="K52" s="49" t="s">
        <v>71</v>
      </c>
      <c r="L52" s="40" t="s">
        <v>7</v>
      </c>
      <c r="M52" s="43">
        <v>13.2</v>
      </c>
      <c r="N52" s="40"/>
    </row>
    <row r="53" spans="1:14" s="2" customFormat="1" ht="40.5" customHeight="1">
      <c r="A53" s="40">
        <v>45</v>
      </c>
      <c r="B53" s="45" t="s">
        <v>220</v>
      </c>
      <c r="C53" s="41" t="s">
        <v>221</v>
      </c>
      <c r="D53" s="40"/>
      <c r="E53" s="46" t="s">
        <v>222</v>
      </c>
      <c r="F53" s="43">
        <v>85.8</v>
      </c>
      <c r="G53" s="40" t="s">
        <v>67</v>
      </c>
      <c r="H53" s="44" t="s">
        <v>223</v>
      </c>
      <c r="I53" s="22" t="s">
        <v>69</v>
      </c>
      <c r="J53" s="49" t="s">
        <v>70</v>
      </c>
      <c r="K53" s="49" t="s">
        <v>71</v>
      </c>
      <c r="L53" s="40" t="s">
        <v>7</v>
      </c>
      <c r="M53" s="43">
        <v>85.8</v>
      </c>
      <c r="N53" s="40"/>
    </row>
    <row r="54" spans="1:14" s="2" customFormat="1" ht="36" customHeight="1">
      <c r="A54" s="40">
        <v>46</v>
      </c>
      <c r="B54" s="45" t="s">
        <v>224</v>
      </c>
      <c r="C54" s="41" t="s">
        <v>225</v>
      </c>
      <c r="D54" s="40"/>
      <c r="E54" s="46" t="s">
        <v>208</v>
      </c>
      <c r="F54" s="43">
        <v>11</v>
      </c>
      <c r="G54" s="40" t="s">
        <v>67</v>
      </c>
      <c r="H54" s="44" t="s">
        <v>226</v>
      </c>
      <c r="I54" s="22" t="s">
        <v>69</v>
      </c>
      <c r="J54" s="49" t="s">
        <v>70</v>
      </c>
      <c r="K54" s="49" t="s">
        <v>71</v>
      </c>
      <c r="L54" s="40" t="s">
        <v>7</v>
      </c>
      <c r="M54" s="43">
        <v>11</v>
      </c>
      <c r="N54" s="40"/>
    </row>
    <row r="55" spans="1:14" s="2" customFormat="1" ht="40.5" customHeight="1">
      <c r="A55" s="40">
        <v>47</v>
      </c>
      <c r="B55" s="45" t="s">
        <v>227</v>
      </c>
      <c r="C55" s="41" t="s">
        <v>228</v>
      </c>
      <c r="D55" s="40"/>
      <c r="E55" s="46" t="s">
        <v>222</v>
      </c>
      <c r="F55" s="43">
        <v>8.8</v>
      </c>
      <c r="G55" s="40" t="s">
        <v>67</v>
      </c>
      <c r="H55" s="44" t="s">
        <v>229</v>
      </c>
      <c r="I55" s="22" t="s">
        <v>69</v>
      </c>
      <c r="J55" s="49" t="s">
        <v>70</v>
      </c>
      <c r="K55" s="49" t="s">
        <v>71</v>
      </c>
      <c r="L55" s="40" t="s">
        <v>7</v>
      </c>
      <c r="M55" s="43">
        <v>8.8</v>
      </c>
      <c r="N55" s="40"/>
    </row>
    <row r="56" spans="1:14" s="2" customFormat="1" ht="40.5" customHeight="1">
      <c r="A56" s="40">
        <v>48</v>
      </c>
      <c r="B56" s="45" t="s">
        <v>230</v>
      </c>
      <c r="C56" s="41" t="s">
        <v>231</v>
      </c>
      <c r="D56" s="40"/>
      <c r="E56" s="46" t="s">
        <v>222</v>
      </c>
      <c r="F56" s="43">
        <v>11</v>
      </c>
      <c r="G56" s="40" t="s">
        <v>67</v>
      </c>
      <c r="H56" s="44" t="s">
        <v>232</v>
      </c>
      <c r="I56" s="22" t="s">
        <v>69</v>
      </c>
      <c r="J56" s="49" t="s">
        <v>70</v>
      </c>
      <c r="K56" s="49" t="s">
        <v>71</v>
      </c>
      <c r="L56" s="40" t="s">
        <v>7</v>
      </c>
      <c r="M56" s="43">
        <v>11</v>
      </c>
      <c r="N56" s="40"/>
    </row>
    <row r="57" spans="1:14" s="2" customFormat="1" ht="40.5" customHeight="1">
      <c r="A57" s="40">
        <v>49</v>
      </c>
      <c r="B57" s="45" t="s">
        <v>233</v>
      </c>
      <c r="C57" s="41" t="s">
        <v>234</v>
      </c>
      <c r="D57" s="40"/>
      <c r="E57" s="46" t="s">
        <v>222</v>
      </c>
      <c r="F57" s="43">
        <v>22</v>
      </c>
      <c r="G57" s="40" t="s">
        <v>67</v>
      </c>
      <c r="H57" s="44" t="s">
        <v>235</v>
      </c>
      <c r="I57" s="22" t="s">
        <v>69</v>
      </c>
      <c r="J57" s="49" t="s">
        <v>70</v>
      </c>
      <c r="K57" s="49" t="s">
        <v>71</v>
      </c>
      <c r="L57" s="40" t="s">
        <v>7</v>
      </c>
      <c r="M57" s="43">
        <v>22</v>
      </c>
      <c r="N57" s="40"/>
    </row>
    <row r="58" spans="1:14" s="2" customFormat="1" ht="40.5" customHeight="1">
      <c r="A58" s="40">
        <v>50</v>
      </c>
      <c r="B58" s="45" t="s">
        <v>236</v>
      </c>
      <c r="C58" s="41" t="s">
        <v>237</v>
      </c>
      <c r="D58" s="40"/>
      <c r="E58" s="46" t="s">
        <v>78</v>
      </c>
      <c r="F58" s="43">
        <v>17.6</v>
      </c>
      <c r="G58" s="40" t="s">
        <v>67</v>
      </c>
      <c r="H58" s="44" t="s">
        <v>238</v>
      </c>
      <c r="I58" s="22" t="s">
        <v>69</v>
      </c>
      <c r="J58" s="49" t="s">
        <v>70</v>
      </c>
      <c r="K58" s="49" t="s">
        <v>71</v>
      </c>
      <c r="L58" s="40" t="s">
        <v>7</v>
      </c>
      <c r="M58" s="43">
        <v>17.6</v>
      </c>
      <c r="N58" s="40"/>
    </row>
    <row r="59" spans="1:14" s="2" customFormat="1" ht="40.5" customHeight="1">
      <c r="A59" s="40">
        <v>51</v>
      </c>
      <c r="B59" s="45" t="s">
        <v>239</v>
      </c>
      <c r="C59" s="41" t="s">
        <v>240</v>
      </c>
      <c r="D59" s="40"/>
      <c r="E59" s="46" t="s">
        <v>105</v>
      </c>
      <c r="F59" s="43">
        <v>31.9</v>
      </c>
      <c r="G59" s="40" t="s">
        <v>67</v>
      </c>
      <c r="H59" s="44" t="s">
        <v>241</v>
      </c>
      <c r="I59" s="22" t="s">
        <v>69</v>
      </c>
      <c r="J59" s="49" t="s">
        <v>70</v>
      </c>
      <c r="K59" s="49" t="s">
        <v>71</v>
      </c>
      <c r="L59" s="40" t="s">
        <v>7</v>
      </c>
      <c r="M59" s="43">
        <v>31.9</v>
      </c>
      <c r="N59" s="40"/>
    </row>
    <row r="60" spans="1:14" s="2" customFormat="1" ht="40.5" customHeight="1">
      <c r="A60" s="40">
        <v>52</v>
      </c>
      <c r="B60" s="45" t="s">
        <v>242</v>
      </c>
      <c r="C60" s="41" t="s">
        <v>243</v>
      </c>
      <c r="D60" s="40"/>
      <c r="E60" s="46" t="s">
        <v>222</v>
      </c>
      <c r="F60" s="43">
        <v>14.3</v>
      </c>
      <c r="G60" s="40" t="s">
        <v>67</v>
      </c>
      <c r="H60" s="44" t="s">
        <v>244</v>
      </c>
      <c r="I60" s="22" t="s">
        <v>69</v>
      </c>
      <c r="J60" s="49" t="s">
        <v>70</v>
      </c>
      <c r="K60" s="49" t="s">
        <v>71</v>
      </c>
      <c r="L60" s="40" t="s">
        <v>7</v>
      </c>
      <c r="M60" s="43">
        <v>14.3</v>
      </c>
      <c r="N60" s="40"/>
    </row>
    <row r="61" spans="1:14" s="2" customFormat="1" ht="40.5" customHeight="1">
      <c r="A61" s="40">
        <v>53</v>
      </c>
      <c r="B61" s="45" t="s">
        <v>245</v>
      </c>
      <c r="C61" s="41" t="s">
        <v>246</v>
      </c>
      <c r="D61" s="40"/>
      <c r="E61" s="46" t="s">
        <v>105</v>
      </c>
      <c r="F61" s="43">
        <v>30.8</v>
      </c>
      <c r="G61" s="40" t="s">
        <v>67</v>
      </c>
      <c r="H61" s="44" t="s">
        <v>247</v>
      </c>
      <c r="I61" s="22" t="s">
        <v>69</v>
      </c>
      <c r="J61" s="49" t="s">
        <v>70</v>
      </c>
      <c r="K61" s="49" t="s">
        <v>71</v>
      </c>
      <c r="L61" s="40" t="s">
        <v>7</v>
      </c>
      <c r="M61" s="43">
        <v>30.8</v>
      </c>
      <c r="N61" s="40"/>
    </row>
    <row r="62" spans="1:14" s="2" customFormat="1" ht="40.5" customHeight="1">
      <c r="A62" s="40">
        <v>54</v>
      </c>
      <c r="B62" s="45" t="s">
        <v>248</v>
      </c>
      <c r="C62" s="41" t="s">
        <v>249</v>
      </c>
      <c r="D62" s="40"/>
      <c r="E62" s="46" t="s">
        <v>129</v>
      </c>
      <c r="F62" s="43">
        <v>13.2</v>
      </c>
      <c r="G62" s="40" t="s">
        <v>67</v>
      </c>
      <c r="H62" s="44" t="s">
        <v>250</v>
      </c>
      <c r="I62" s="22" t="s">
        <v>69</v>
      </c>
      <c r="J62" s="49" t="s">
        <v>70</v>
      </c>
      <c r="K62" s="49" t="s">
        <v>71</v>
      </c>
      <c r="L62" s="40" t="s">
        <v>7</v>
      </c>
      <c r="M62" s="43">
        <v>13.2</v>
      </c>
      <c r="N62" s="40"/>
    </row>
    <row r="63" spans="1:14" s="2" customFormat="1" ht="40.5" customHeight="1">
      <c r="A63" s="40">
        <v>55</v>
      </c>
      <c r="B63" s="45" t="s">
        <v>251</v>
      </c>
      <c r="C63" s="41" t="s">
        <v>252</v>
      </c>
      <c r="D63" s="40"/>
      <c r="E63" s="46" t="s">
        <v>129</v>
      </c>
      <c r="F63" s="43">
        <v>9.9</v>
      </c>
      <c r="G63" s="40" t="s">
        <v>67</v>
      </c>
      <c r="H63" s="44" t="s">
        <v>253</v>
      </c>
      <c r="I63" s="22" t="s">
        <v>69</v>
      </c>
      <c r="J63" s="49" t="s">
        <v>70</v>
      </c>
      <c r="K63" s="49" t="s">
        <v>71</v>
      </c>
      <c r="L63" s="40" t="s">
        <v>7</v>
      </c>
      <c r="M63" s="43">
        <v>9.9</v>
      </c>
      <c r="N63" s="40"/>
    </row>
    <row r="64" spans="1:14" s="2" customFormat="1" ht="40.5" customHeight="1">
      <c r="A64" s="40">
        <v>56</v>
      </c>
      <c r="B64" s="45" t="s">
        <v>254</v>
      </c>
      <c r="C64" s="41" t="s">
        <v>255</v>
      </c>
      <c r="D64" s="40"/>
      <c r="E64" s="46" t="s">
        <v>105</v>
      </c>
      <c r="F64" s="43">
        <v>18.7</v>
      </c>
      <c r="G64" s="40" t="s">
        <v>67</v>
      </c>
      <c r="H64" s="44" t="s">
        <v>256</v>
      </c>
      <c r="I64" s="22" t="s">
        <v>69</v>
      </c>
      <c r="J64" s="49" t="s">
        <v>70</v>
      </c>
      <c r="K64" s="49" t="s">
        <v>71</v>
      </c>
      <c r="L64" s="40" t="s">
        <v>7</v>
      </c>
      <c r="M64" s="43">
        <v>18.7</v>
      </c>
      <c r="N64" s="40"/>
    </row>
    <row r="65" spans="1:14" s="2" customFormat="1" ht="40.5" customHeight="1">
      <c r="A65" s="40">
        <v>57</v>
      </c>
      <c r="B65" s="45" t="s">
        <v>257</v>
      </c>
      <c r="C65" s="41" t="s">
        <v>258</v>
      </c>
      <c r="D65" s="40"/>
      <c r="E65" s="46" t="s">
        <v>129</v>
      </c>
      <c r="F65" s="43">
        <v>30.8</v>
      </c>
      <c r="G65" s="40" t="s">
        <v>67</v>
      </c>
      <c r="H65" s="44" t="s">
        <v>259</v>
      </c>
      <c r="I65" s="22" t="s">
        <v>69</v>
      </c>
      <c r="J65" s="49" t="s">
        <v>70</v>
      </c>
      <c r="K65" s="49" t="s">
        <v>71</v>
      </c>
      <c r="L65" s="40" t="s">
        <v>7</v>
      </c>
      <c r="M65" s="43">
        <v>30.8</v>
      </c>
      <c r="N65" s="40"/>
    </row>
    <row r="66" spans="1:14" s="2" customFormat="1" ht="40.5" customHeight="1">
      <c r="A66" s="40">
        <v>58</v>
      </c>
      <c r="B66" s="45" t="s">
        <v>260</v>
      </c>
      <c r="C66" s="41" t="s">
        <v>261</v>
      </c>
      <c r="D66" s="40"/>
      <c r="E66" s="46" t="s">
        <v>89</v>
      </c>
      <c r="F66" s="43">
        <v>40.7</v>
      </c>
      <c r="G66" s="40" t="s">
        <v>67</v>
      </c>
      <c r="H66" s="44" t="s">
        <v>262</v>
      </c>
      <c r="I66" s="22" t="s">
        <v>69</v>
      </c>
      <c r="J66" s="49" t="s">
        <v>70</v>
      </c>
      <c r="K66" s="49" t="s">
        <v>71</v>
      </c>
      <c r="L66" s="40" t="s">
        <v>7</v>
      </c>
      <c r="M66" s="43">
        <v>40.7</v>
      </c>
      <c r="N66" s="40"/>
    </row>
    <row r="67" spans="1:14" s="2" customFormat="1" ht="40.5" customHeight="1">
      <c r="A67" s="40">
        <v>59</v>
      </c>
      <c r="B67" s="45" t="s">
        <v>263</v>
      </c>
      <c r="C67" s="41" t="s">
        <v>264</v>
      </c>
      <c r="D67" s="40"/>
      <c r="E67" s="46" t="s">
        <v>265</v>
      </c>
      <c r="F67" s="43">
        <v>18.7</v>
      </c>
      <c r="G67" s="40" t="s">
        <v>67</v>
      </c>
      <c r="H67" s="44" t="s">
        <v>266</v>
      </c>
      <c r="I67" s="22" t="s">
        <v>69</v>
      </c>
      <c r="J67" s="49" t="s">
        <v>70</v>
      </c>
      <c r="K67" s="49" t="s">
        <v>71</v>
      </c>
      <c r="L67" s="40" t="s">
        <v>7</v>
      </c>
      <c r="M67" s="43">
        <v>18.7</v>
      </c>
      <c r="N67" s="40"/>
    </row>
    <row r="68" spans="1:14" s="2" customFormat="1" ht="40.5" customHeight="1">
      <c r="A68" s="40">
        <v>60</v>
      </c>
      <c r="B68" s="45" t="s">
        <v>267</v>
      </c>
      <c r="C68" s="41" t="s">
        <v>268</v>
      </c>
      <c r="D68" s="40"/>
      <c r="E68" s="46" t="s">
        <v>265</v>
      </c>
      <c r="F68" s="43">
        <v>19.8</v>
      </c>
      <c r="G68" s="40" t="s">
        <v>67</v>
      </c>
      <c r="H68" s="44" t="s">
        <v>269</v>
      </c>
      <c r="I68" s="22" t="s">
        <v>69</v>
      </c>
      <c r="J68" s="49" t="s">
        <v>70</v>
      </c>
      <c r="K68" s="49" t="s">
        <v>71</v>
      </c>
      <c r="L68" s="40" t="s">
        <v>7</v>
      </c>
      <c r="M68" s="43">
        <v>19.8</v>
      </c>
      <c r="N68" s="40"/>
    </row>
    <row r="69" spans="1:14" s="2" customFormat="1" ht="40.5" customHeight="1">
      <c r="A69" s="40">
        <v>61</v>
      </c>
      <c r="B69" s="45" t="s">
        <v>270</v>
      </c>
      <c r="C69" s="41" t="s">
        <v>271</v>
      </c>
      <c r="D69" s="40"/>
      <c r="E69" s="46" t="s">
        <v>272</v>
      </c>
      <c r="F69" s="43">
        <v>11</v>
      </c>
      <c r="G69" s="40" t="s">
        <v>67</v>
      </c>
      <c r="H69" s="44" t="s">
        <v>273</v>
      </c>
      <c r="I69" s="22" t="s">
        <v>69</v>
      </c>
      <c r="J69" s="49" t="s">
        <v>70</v>
      </c>
      <c r="K69" s="49" t="s">
        <v>71</v>
      </c>
      <c r="L69" s="40" t="s">
        <v>7</v>
      </c>
      <c r="M69" s="43">
        <v>11</v>
      </c>
      <c r="N69" s="40"/>
    </row>
    <row r="70" spans="1:14" s="2" customFormat="1" ht="40.5" customHeight="1">
      <c r="A70" s="40">
        <v>62</v>
      </c>
      <c r="B70" s="45" t="s">
        <v>274</v>
      </c>
      <c r="C70" s="41" t="s">
        <v>275</v>
      </c>
      <c r="D70" s="40"/>
      <c r="E70" s="46" t="s">
        <v>265</v>
      </c>
      <c r="F70" s="43">
        <v>64.9</v>
      </c>
      <c r="G70" s="40" t="s">
        <v>67</v>
      </c>
      <c r="H70" s="44" t="s">
        <v>276</v>
      </c>
      <c r="I70" s="22" t="s">
        <v>69</v>
      </c>
      <c r="J70" s="49" t="s">
        <v>70</v>
      </c>
      <c r="K70" s="49" t="s">
        <v>71</v>
      </c>
      <c r="L70" s="40" t="s">
        <v>7</v>
      </c>
      <c r="M70" s="43">
        <v>64.9</v>
      </c>
      <c r="N70" s="40"/>
    </row>
    <row r="71" spans="1:14" s="2" customFormat="1" ht="40.5" customHeight="1">
      <c r="A71" s="40">
        <v>63</v>
      </c>
      <c r="B71" s="45" t="s">
        <v>277</v>
      </c>
      <c r="C71" s="41" t="s">
        <v>278</v>
      </c>
      <c r="D71" s="40"/>
      <c r="E71" s="46" t="s">
        <v>272</v>
      </c>
      <c r="F71" s="43">
        <v>28.6</v>
      </c>
      <c r="G71" s="40" t="s">
        <v>67</v>
      </c>
      <c r="H71" s="44" t="s">
        <v>279</v>
      </c>
      <c r="I71" s="22" t="s">
        <v>69</v>
      </c>
      <c r="J71" s="49" t="s">
        <v>70</v>
      </c>
      <c r="K71" s="49" t="s">
        <v>71</v>
      </c>
      <c r="L71" s="40" t="s">
        <v>7</v>
      </c>
      <c r="M71" s="43">
        <v>28.6</v>
      </c>
      <c r="N71" s="40"/>
    </row>
    <row r="72" spans="1:14" s="2" customFormat="1" ht="40.5" customHeight="1">
      <c r="A72" s="40">
        <v>64</v>
      </c>
      <c r="B72" s="45" t="s">
        <v>280</v>
      </c>
      <c r="C72" s="41" t="s">
        <v>281</v>
      </c>
      <c r="D72" s="40"/>
      <c r="E72" s="46" t="s">
        <v>129</v>
      </c>
      <c r="F72" s="43">
        <v>24.2</v>
      </c>
      <c r="G72" s="40" t="s">
        <v>67</v>
      </c>
      <c r="H72" s="44" t="s">
        <v>282</v>
      </c>
      <c r="I72" s="22" t="s">
        <v>69</v>
      </c>
      <c r="J72" s="49" t="s">
        <v>70</v>
      </c>
      <c r="K72" s="49" t="s">
        <v>71</v>
      </c>
      <c r="L72" s="40" t="s">
        <v>7</v>
      </c>
      <c r="M72" s="43">
        <v>24.2</v>
      </c>
      <c r="N72" s="40"/>
    </row>
    <row r="73" spans="1:14" s="2" customFormat="1" ht="40.5" customHeight="1">
      <c r="A73" s="40">
        <v>65</v>
      </c>
      <c r="B73" s="45" t="s">
        <v>283</v>
      </c>
      <c r="C73" s="41" t="s">
        <v>284</v>
      </c>
      <c r="D73" s="40"/>
      <c r="E73" s="46" t="s">
        <v>129</v>
      </c>
      <c r="F73" s="43">
        <v>28.6</v>
      </c>
      <c r="G73" s="40" t="s">
        <v>67</v>
      </c>
      <c r="H73" s="44" t="s">
        <v>285</v>
      </c>
      <c r="I73" s="22" t="s">
        <v>69</v>
      </c>
      <c r="J73" s="49" t="s">
        <v>70</v>
      </c>
      <c r="K73" s="49" t="s">
        <v>71</v>
      </c>
      <c r="L73" s="40" t="s">
        <v>7</v>
      </c>
      <c r="M73" s="43">
        <v>28.6</v>
      </c>
      <c r="N73" s="40"/>
    </row>
    <row r="74" spans="1:14" s="2" customFormat="1" ht="40.5" customHeight="1">
      <c r="A74" s="40">
        <v>66</v>
      </c>
      <c r="B74" s="45" t="s">
        <v>286</v>
      </c>
      <c r="C74" s="41" t="s">
        <v>287</v>
      </c>
      <c r="D74" s="40"/>
      <c r="E74" s="46" t="s">
        <v>129</v>
      </c>
      <c r="F74" s="43">
        <v>18.7</v>
      </c>
      <c r="G74" s="40" t="s">
        <v>67</v>
      </c>
      <c r="H74" s="44" t="s">
        <v>288</v>
      </c>
      <c r="I74" s="22" t="s">
        <v>69</v>
      </c>
      <c r="J74" s="49" t="s">
        <v>70</v>
      </c>
      <c r="K74" s="49" t="s">
        <v>71</v>
      </c>
      <c r="L74" s="40" t="s">
        <v>7</v>
      </c>
      <c r="M74" s="43">
        <v>18.7</v>
      </c>
      <c r="N74" s="40"/>
    </row>
    <row r="75" spans="1:14" s="2" customFormat="1" ht="40.5" customHeight="1">
      <c r="A75" s="40">
        <v>67</v>
      </c>
      <c r="B75" s="45" t="s">
        <v>289</v>
      </c>
      <c r="C75" s="41" t="s">
        <v>290</v>
      </c>
      <c r="D75" s="40"/>
      <c r="E75" s="46" t="s">
        <v>129</v>
      </c>
      <c r="F75" s="43">
        <v>13.2</v>
      </c>
      <c r="G75" s="40" t="s">
        <v>67</v>
      </c>
      <c r="H75" s="44" t="s">
        <v>291</v>
      </c>
      <c r="I75" s="22" t="s">
        <v>69</v>
      </c>
      <c r="J75" s="49" t="s">
        <v>70</v>
      </c>
      <c r="K75" s="49" t="s">
        <v>71</v>
      </c>
      <c r="L75" s="40" t="s">
        <v>7</v>
      </c>
      <c r="M75" s="43">
        <v>13.2</v>
      </c>
      <c r="N75" s="40"/>
    </row>
    <row r="76" spans="1:14" s="2" customFormat="1" ht="40.5" customHeight="1">
      <c r="A76" s="40">
        <v>68</v>
      </c>
      <c r="B76" s="45" t="s">
        <v>292</v>
      </c>
      <c r="C76" s="41" t="s">
        <v>293</v>
      </c>
      <c r="D76" s="40"/>
      <c r="E76" s="46" t="s">
        <v>265</v>
      </c>
      <c r="F76" s="43">
        <v>40.7</v>
      </c>
      <c r="G76" s="40" t="s">
        <v>67</v>
      </c>
      <c r="H76" s="44" t="s">
        <v>294</v>
      </c>
      <c r="I76" s="22" t="s">
        <v>69</v>
      </c>
      <c r="J76" s="49" t="s">
        <v>70</v>
      </c>
      <c r="K76" s="49" t="s">
        <v>71</v>
      </c>
      <c r="L76" s="40" t="s">
        <v>7</v>
      </c>
      <c r="M76" s="43">
        <v>40.7</v>
      </c>
      <c r="N76" s="40"/>
    </row>
    <row r="77" spans="1:14" s="2" customFormat="1" ht="40.5" customHeight="1">
      <c r="A77" s="40">
        <v>69</v>
      </c>
      <c r="B77" s="45" t="s">
        <v>295</v>
      </c>
      <c r="C77" s="41" t="s">
        <v>296</v>
      </c>
      <c r="D77" s="40"/>
      <c r="E77" s="46" t="s">
        <v>139</v>
      </c>
      <c r="F77" s="43">
        <v>20.9</v>
      </c>
      <c r="G77" s="40" t="s">
        <v>67</v>
      </c>
      <c r="H77" s="44" t="s">
        <v>297</v>
      </c>
      <c r="I77" s="22" t="s">
        <v>69</v>
      </c>
      <c r="J77" s="49" t="s">
        <v>70</v>
      </c>
      <c r="K77" s="49" t="s">
        <v>71</v>
      </c>
      <c r="L77" s="40" t="s">
        <v>7</v>
      </c>
      <c r="M77" s="43">
        <v>20.9</v>
      </c>
      <c r="N77" s="40"/>
    </row>
    <row r="78" spans="1:14" s="2" customFormat="1" ht="40.5" customHeight="1">
      <c r="A78" s="40">
        <v>70</v>
      </c>
      <c r="B78" s="45" t="s">
        <v>298</v>
      </c>
      <c r="C78" s="41" t="s">
        <v>299</v>
      </c>
      <c r="D78" s="40"/>
      <c r="E78" s="46" t="s">
        <v>89</v>
      </c>
      <c r="F78" s="43">
        <v>13.2</v>
      </c>
      <c r="G78" s="40" t="s">
        <v>67</v>
      </c>
      <c r="H78" s="44" t="s">
        <v>300</v>
      </c>
      <c r="I78" s="22" t="s">
        <v>69</v>
      </c>
      <c r="J78" s="49" t="s">
        <v>70</v>
      </c>
      <c r="K78" s="49" t="s">
        <v>71</v>
      </c>
      <c r="L78" s="40" t="s">
        <v>7</v>
      </c>
      <c r="M78" s="43">
        <v>13.2</v>
      </c>
      <c r="N78" s="40"/>
    </row>
    <row r="79" spans="1:14" s="2" customFormat="1" ht="40.5" customHeight="1">
      <c r="A79" s="40">
        <v>71</v>
      </c>
      <c r="B79" s="45" t="s">
        <v>301</v>
      </c>
      <c r="C79" s="41" t="s">
        <v>302</v>
      </c>
      <c r="D79" s="40"/>
      <c r="E79" s="46" t="s">
        <v>303</v>
      </c>
      <c r="F79" s="43">
        <v>14.3</v>
      </c>
      <c r="G79" s="40" t="s">
        <v>67</v>
      </c>
      <c r="H79" s="44" t="s">
        <v>304</v>
      </c>
      <c r="I79" s="22" t="s">
        <v>69</v>
      </c>
      <c r="J79" s="49" t="s">
        <v>70</v>
      </c>
      <c r="K79" s="49" t="s">
        <v>71</v>
      </c>
      <c r="L79" s="40" t="s">
        <v>7</v>
      </c>
      <c r="M79" s="43">
        <v>14.3</v>
      </c>
      <c r="N79" s="40"/>
    </row>
    <row r="80" spans="1:14" s="2" customFormat="1" ht="40.5" customHeight="1">
      <c r="A80" s="40">
        <v>72</v>
      </c>
      <c r="B80" s="45" t="s">
        <v>305</v>
      </c>
      <c r="C80" s="41" t="s">
        <v>306</v>
      </c>
      <c r="D80" s="40"/>
      <c r="E80" s="46" t="s">
        <v>105</v>
      </c>
      <c r="F80" s="43">
        <v>14.3</v>
      </c>
      <c r="G80" s="40" t="s">
        <v>67</v>
      </c>
      <c r="H80" s="44" t="s">
        <v>307</v>
      </c>
      <c r="I80" s="22" t="s">
        <v>69</v>
      </c>
      <c r="J80" s="49" t="s">
        <v>70</v>
      </c>
      <c r="K80" s="49" t="s">
        <v>71</v>
      </c>
      <c r="L80" s="40" t="s">
        <v>7</v>
      </c>
      <c r="M80" s="43">
        <v>14.3</v>
      </c>
      <c r="N80" s="40"/>
    </row>
    <row r="81" spans="1:14" s="2" customFormat="1" ht="40.5" customHeight="1">
      <c r="A81" s="40">
        <v>73</v>
      </c>
      <c r="B81" s="45" t="s">
        <v>308</v>
      </c>
      <c r="C81" s="41" t="s">
        <v>309</v>
      </c>
      <c r="D81" s="40"/>
      <c r="E81" s="46" t="s">
        <v>195</v>
      </c>
      <c r="F81" s="43">
        <v>11</v>
      </c>
      <c r="G81" s="40" t="s">
        <v>67</v>
      </c>
      <c r="H81" s="44" t="s">
        <v>310</v>
      </c>
      <c r="I81" s="22" t="s">
        <v>69</v>
      </c>
      <c r="J81" s="49" t="s">
        <v>70</v>
      </c>
      <c r="K81" s="49" t="s">
        <v>71</v>
      </c>
      <c r="L81" s="40" t="s">
        <v>7</v>
      </c>
      <c r="M81" s="43">
        <v>11</v>
      </c>
      <c r="N81" s="40"/>
    </row>
    <row r="82" spans="1:14" s="2" customFormat="1" ht="40.5" customHeight="1">
      <c r="A82" s="40">
        <v>74</v>
      </c>
      <c r="B82" s="45" t="s">
        <v>311</v>
      </c>
      <c r="C82" s="41" t="s">
        <v>312</v>
      </c>
      <c r="D82" s="40"/>
      <c r="E82" s="46" t="s">
        <v>129</v>
      </c>
      <c r="F82" s="43">
        <v>13.2</v>
      </c>
      <c r="G82" s="40" t="s">
        <v>67</v>
      </c>
      <c r="H82" s="44" t="s">
        <v>313</v>
      </c>
      <c r="I82" s="22" t="s">
        <v>69</v>
      </c>
      <c r="J82" s="49" t="s">
        <v>70</v>
      </c>
      <c r="K82" s="49" t="s">
        <v>71</v>
      </c>
      <c r="L82" s="40" t="s">
        <v>7</v>
      </c>
      <c r="M82" s="43">
        <v>13.2</v>
      </c>
      <c r="N82" s="40"/>
    </row>
    <row r="83" spans="1:14" s="2" customFormat="1" ht="40.5" customHeight="1">
      <c r="A83" s="40">
        <v>75</v>
      </c>
      <c r="B83" s="45" t="s">
        <v>314</v>
      </c>
      <c r="C83" s="41" t="s">
        <v>315</v>
      </c>
      <c r="D83" s="40"/>
      <c r="E83" s="46" t="s">
        <v>129</v>
      </c>
      <c r="F83" s="43">
        <v>11</v>
      </c>
      <c r="G83" s="40" t="s">
        <v>67</v>
      </c>
      <c r="H83" s="44" t="s">
        <v>316</v>
      </c>
      <c r="I83" s="22" t="s">
        <v>69</v>
      </c>
      <c r="J83" s="49" t="s">
        <v>70</v>
      </c>
      <c r="K83" s="49" t="s">
        <v>71</v>
      </c>
      <c r="L83" s="40" t="s">
        <v>7</v>
      </c>
      <c r="M83" s="43">
        <v>11</v>
      </c>
      <c r="N83" s="40"/>
    </row>
    <row r="84" spans="1:14" s="2" customFormat="1" ht="40.5" customHeight="1">
      <c r="A84" s="40">
        <v>76</v>
      </c>
      <c r="B84" s="45" t="s">
        <v>317</v>
      </c>
      <c r="C84" s="41" t="s">
        <v>318</v>
      </c>
      <c r="D84" s="40"/>
      <c r="E84" s="46" t="s">
        <v>222</v>
      </c>
      <c r="F84" s="43">
        <v>18.7</v>
      </c>
      <c r="G84" s="40" t="s">
        <v>67</v>
      </c>
      <c r="H84" s="44" t="s">
        <v>319</v>
      </c>
      <c r="I84" s="22" t="s">
        <v>69</v>
      </c>
      <c r="J84" s="49" t="s">
        <v>70</v>
      </c>
      <c r="K84" s="49" t="s">
        <v>71</v>
      </c>
      <c r="L84" s="40" t="s">
        <v>7</v>
      </c>
      <c r="M84" s="43">
        <v>18.7</v>
      </c>
      <c r="N84" s="40"/>
    </row>
    <row r="85" spans="1:14" s="2" customFormat="1" ht="40.5" customHeight="1">
      <c r="A85" s="40">
        <v>77</v>
      </c>
      <c r="B85" s="45" t="s">
        <v>320</v>
      </c>
      <c r="C85" s="41" t="s">
        <v>321</v>
      </c>
      <c r="D85" s="40"/>
      <c r="E85" s="46" t="s">
        <v>129</v>
      </c>
      <c r="F85" s="43">
        <v>18.7</v>
      </c>
      <c r="G85" s="40" t="s">
        <v>67</v>
      </c>
      <c r="H85" s="44" t="s">
        <v>322</v>
      </c>
      <c r="I85" s="22" t="s">
        <v>69</v>
      </c>
      <c r="J85" s="49" t="s">
        <v>70</v>
      </c>
      <c r="K85" s="49" t="s">
        <v>71</v>
      </c>
      <c r="L85" s="40" t="s">
        <v>7</v>
      </c>
      <c r="M85" s="43">
        <v>18.7</v>
      </c>
      <c r="N85" s="40"/>
    </row>
    <row r="86" spans="1:14" s="2" customFormat="1" ht="40.5" customHeight="1">
      <c r="A86" s="40">
        <v>78</v>
      </c>
      <c r="B86" s="45" t="s">
        <v>323</v>
      </c>
      <c r="C86" s="41" t="s">
        <v>324</v>
      </c>
      <c r="D86" s="40"/>
      <c r="E86" s="46" t="s">
        <v>272</v>
      </c>
      <c r="F86" s="43">
        <v>18.7</v>
      </c>
      <c r="G86" s="40" t="s">
        <v>67</v>
      </c>
      <c r="H86" s="44" t="s">
        <v>325</v>
      </c>
      <c r="I86" s="22" t="s">
        <v>69</v>
      </c>
      <c r="J86" s="49" t="s">
        <v>70</v>
      </c>
      <c r="K86" s="49" t="s">
        <v>71</v>
      </c>
      <c r="L86" s="40" t="s">
        <v>7</v>
      </c>
      <c r="M86" s="43">
        <v>18.7</v>
      </c>
      <c r="N86" s="40"/>
    </row>
    <row r="87" spans="1:14" s="2" customFormat="1" ht="40.5" customHeight="1">
      <c r="A87" s="40">
        <v>79</v>
      </c>
      <c r="B87" s="45" t="s">
        <v>326</v>
      </c>
      <c r="C87" s="41" t="s">
        <v>327</v>
      </c>
      <c r="D87" s="40"/>
      <c r="E87" s="46" t="s">
        <v>272</v>
      </c>
      <c r="F87" s="43">
        <v>13.2</v>
      </c>
      <c r="G87" s="40" t="s">
        <v>67</v>
      </c>
      <c r="H87" s="44" t="s">
        <v>328</v>
      </c>
      <c r="I87" s="22" t="s">
        <v>69</v>
      </c>
      <c r="J87" s="49" t="s">
        <v>70</v>
      </c>
      <c r="K87" s="49" t="s">
        <v>71</v>
      </c>
      <c r="L87" s="40" t="s">
        <v>7</v>
      </c>
      <c r="M87" s="43">
        <v>13.2</v>
      </c>
      <c r="N87" s="40"/>
    </row>
    <row r="88" spans="1:14" s="2" customFormat="1" ht="40.5" customHeight="1">
      <c r="A88" s="40">
        <v>80</v>
      </c>
      <c r="B88" s="45" t="s">
        <v>329</v>
      </c>
      <c r="C88" s="41" t="s">
        <v>330</v>
      </c>
      <c r="D88" s="40"/>
      <c r="E88" s="46" t="s">
        <v>160</v>
      </c>
      <c r="F88" s="43">
        <v>8.8</v>
      </c>
      <c r="G88" s="40" t="s">
        <v>67</v>
      </c>
      <c r="H88" s="44" t="s">
        <v>331</v>
      </c>
      <c r="I88" s="22" t="s">
        <v>69</v>
      </c>
      <c r="J88" s="49" t="s">
        <v>70</v>
      </c>
      <c r="K88" s="49" t="s">
        <v>71</v>
      </c>
      <c r="L88" s="40" t="s">
        <v>7</v>
      </c>
      <c r="M88" s="43">
        <v>8.8</v>
      </c>
      <c r="N88" s="40"/>
    </row>
    <row r="89" spans="1:14" s="2" customFormat="1" ht="40.5" customHeight="1">
      <c r="A89" s="40">
        <v>81</v>
      </c>
      <c r="B89" s="45" t="s">
        <v>332</v>
      </c>
      <c r="C89" s="41" t="s">
        <v>333</v>
      </c>
      <c r="D89" s="40"/>
      <c r="E89" s="46" t="s">
        <v>160</v>
      </c>
      <c r="F89" s="43">
        <v>14.3</v>
      </c>
      <c r="G89" s="40" t="s">
        <v>67</v>
      </c>
      <c r="H89" s="44" t="s">
        <v>334</v>
      </c>
      <c r="I89" s="22" t="s">
        <v>69</v>
      </c>
      <c r="J89" s="49" t="s">
        <v>70</v>
      </c>
      <c r="K89" s="49" t="s">
        <v>71</v>
      </c>
      <c r="L89" s="40" t="s">
        <v>7</v>
      </c>
      <c r="M89" s="43">
        <v>14.3</v>
      </c>
      <c r="N89" s="40"/>
    </row>
    <row r="90" spans="1:14" s="2" customFormat="1" ht="40.5" customHeight="1">
      <c r="A90" s="40">
        <v>82</v>
      </c>
      <c r="B90" s="45" t="s">
        <v>335</v>
      </c>
      <c r="C90" s="41" t="s">
        <v>336</v>
      </c>
      <c r="D90" s="40"/>
      <c r="E90" s="46" t="s">
        <v>195</v>
      </c>
      <c r="F90" s="43">
        <v>22</v>
      </c>
      <c r="G90" s="40" t="s">
        <v>67</v>
      </c>
      <c r="H90" s="44" t="s">
        <v>337</v>
      </c>
      <c r="I90" s="22" t="s">
        <v>69</v>
      </c>
      <c r="J90" s="49" t="s">
        <v>70</v>
      </c>
      <c r="K90" s="49" t="s">
        <v>71</v>
      </c>
      <c r="L90" s="40" t="s">
        <v>7</v>
      </c>
      <c r="M90" s="43">
        <v>22</v>
      </c>
      <c r="N90" s="40"/>
    </row>
    <row r="91" spans="1:14" s="2" customFormat="1" ht="40.5" customHeight="1">
      <c r="A91" s="40">
        <v>83</v>
      </c>
      <c r="B91" s="45" t="s">
        <v>338</v>
      </c>
      <c r="C91" s="41" t="s">
        <v>339</v>
      </c>
      <c r="D91" s="40"/>
      <c r="E91" s="46" t="s">
        <v>105</v>
      </c>
      <c r="F91" s="43">
        <v>30.8</v>
      </c>
      <c r="G91" s="40" t="s">
        <v>67</v>
      </c>
      <c r="H91" s="44" t="s">
        <v>250</v>
      </c>
      <c r="I91" s="22" t="s">
        <v>69</v>
      </c>
      <c r="J91" s="49" t="s">
        <v>70</v>
      </c>
      <c r="K91" s="49" t="s">
        <v>71</v>
      </c>
      <c r="L91" s="40" t="s">
        <v>7</v>
      </c>
      <c r="M91" s="43">
        <v>30.8</v>
      </c>
      <c r="N91" s="40"/>
    </row>
    <row r="92" spans="1:14" s="2" customFormat="1" ht="40.5" customHeight="1">
      <c r="A92" s="40">
        <v>84</v>
      </c>
      <c r="B92" s="45" t="s">
        <v>340</v>
      </c>
      <c r="C92" s="41" t="s">
        <v>341</v>
      </c>
      <c r="D92" s="40"/>
      <c r="E92" s="46" t="s">
        <v>176</v>
      </c>
      <c r="F92" s="43">
        <v>18.7</v>
      </c>
      <c r="G92" s="40" t="s">
        <v>67</v>
      </c>
      <c r="H92" s="44" t="s">
        <v>342</v>
      </c>
      <c r="I92" s="22" t="s">
        <v>69</v>
      </c>
      <c r="J92" s="49" t="s">
        <v>70</v>
      </c>
      <c r="K92" s="49" t="s">
        <v>71</v>
      </c>
      <c r="L92" s="40" t="s">
        <v>7</v>
      </c>
      <c r="M92" s="43">
        <v>18.7</v>
      </c>
      <c r="N92" s="40"/>
    </row>
    <row r="93" spans="1:14" s="2" customFormat="1" ht="40.5" customHeight="1">
      <c r="A93" s="40">
        <v>85</v>
      </c>
      <c r="B93" s="45" t="s">
        <v>343</v>
      </c>
      <c r="C93" s="41" t="s">
        <v>344</v>
      </c>
      <c r="D93" s="40"/>
      <c r="E93" s="46" t="s">
        <v>212</v>
      </c>
      <c r="F93" s="43">
        <v>8.8</v>
      </c>
      <c r="G93" s="40" t="s">
        <v>67</v>
      </c>
      <c r="H93" s="44" t="s">
        <v>345</v>
      </c>
      <c r="I93" s="22" t="s">
        <v>69</v>
      </c>
      <c r="J93" s="49" t="s">
        <v>70</v>
      </c>
      <c r="K93" s="49" t="s">
        <v>71</v>
      </c>
      <c r="L93" s="40" t="s">
        <v>7</v>
      </c>
      <c r="M93" s="43">
        <v>8.8</v>
      </c>
      <c r="N93" s="40"/>
    </row>
    <row r="94" spans="1:14" s="2" customFormat="1" ht="40.5" customHeight="1">
      <c r="A94" s="40">
        <v>86</v>
      </c>
      <c r="B94" s="45" t="s">
        <v>346</v>
      </c>
      <c r="C94" s="41" t="s">
        <v>347</v>
      </c>
      <c r="D94" s="40"/>
      <c r="E94" s="46" t="s">
        <v>89</v>
      </c>
      <c r="F94" s="43">
        <v>31.9</v>
      </c>
      <c r="G94" s="40" t="s">
        <v>67</v>
      </c>
      <c r="H94" s="44" t="s">
        <v>348</v>
      </c>
      <c r="I94" s="22" t="s">
        <v>69</v>
      </c>
      <c r="J94" s="49" t="s">
        <v>70</v>
      </c>
      <c r="K94" s="49" t="s">
        <v>71</v>
      </c>
      <c r="L94" s="40" t="s">
        <v>7</v>
      </c>
      <c r="M94" s="43">
        <v>31.9</v>
      </c>
      <c r="N94" s="40"/>
    </row>
    <row r="95" spans="1:14" s="2" customFormat="1" ht="40.5" customHeight="1">
      <c r="A95" s="40">
        <v>87</v>
      </c>
      <c r="B95" s="45" t="s">
        <v>349</v>
      </c>
      <c r="C95" s="41" t="s">
        <v>350</v>
      </c>
      <c r="D95" s="40"/>
      <c r="E95" s="46" t="s">
        <v>195</v>
      </c>
      <c r="F95" s="43">
        <v>20.9</v>
      </c>
      <c r="G95" s="40" t="s">
        <v>67</v>
      </c>
      <c r="H95" s="44" t="s">
        <v>351</v>
      </c>
      <c r="I95" s="22" t="s">
        <v>69</v>
      </c>
      <c r="J95" s="49" t="s">
        <v>70</v>
      </c>
      <c r="K95" s="49" t="s">
        <v>71</v>
      </c>
      <c r="L95" s="40" t="s">
        <v>7</v>
      </c>
      <c r="M95" s="43">
        <v>20.9</v>
      </c>
      <c r="N95" s="40"/>
    </row>
    <row r="96" spans="1:14" s="2" customFormat="1" ht="40.5" customHeight="1">
      <c r="A96" s="40">
        <v>88</v>
      </c>
      <c r="B96" s="45" t="s">
        <v>352</v>
      </c>
      <c r="C96" s="41" t="s">
        <v>353</v>
      </c>
      <c r="D96" s="40"/>
      <c r="E96" s="46" t="s">
        <v>78</v>
      </c>
      <c r="F96" s="43">
        <v>16.5</v>
      </c>
      <c r="G96" s="40" t="s">
        <v>67</v>
      </c>
      <c r="H96" s="44" t="s">
        <v>354</v>
      </c>
      <c r="I96" s="22" t="s">
        <v>69</v>
      </c>
      <c r="J96" s="49" t="s">
        <v>70</v>
      </c>
      <c r="K96" s="49" t="s">
        <v>71</v>
      </c>
      <c r="L96" s="40" t="s">
        <v>7</v>
      </c>
      <c r="M96" s="43">
        <v>16.5</v>
      </c>
      <c r="N96" s="40"/>
    </row>
    <row r="97" spans="1:14" s="2" customFormat="1" ht="40.5" customHeight="1">
      <c r="A97" s="40">
        <v>89</v>
      </c>
      <c r="B97" s="45" t="s">
        <v>355</v>
      </c>
      <c r="C97" s="41" t="s">
        <v>356</v>
      </c>
      <c r="D97" s="40"/>
      <c r="E97" s="46" t="s">
        <v>78</v>
      </c>
      <c r="F97" s="43">
        <v>12.1</v>
      </c>
      <c r="G97" s="40" t="s">
        <v>67</v>
      </c>
      <c r="H97" s="44" t="s">
        <v>357</v>
      </c>
      <c r="I97" s="22" t="s">
        <v>69</v>
      </c>
      <c r="J97" s="49" t="s">
        <v>70</v>
      </c>
      <c r="K97" s="49" t="s">
        <v>71</v>
      </c>
      <c r="L97" s="40" t="s">
        <v>7</v>
      </c>
      <c r="M97" s="43">
        <v>12.1</v>
      </c>
      <c r="N97" s="40"/>
    </row>
    <row r="98" spans="1:14" s="2" customFormat="1" ht="40.5" customHeight="1">
      <c r="A98" s="40">
        <v>90</v>
      </c>
      <c r="B98" s="45" t="s">
        <v>358</v>
      </c>
      <c r="C98" s="41" t="s">
        <v>359</v>
      </c>
      <c r="D98" s="40"/>
      <c r="E98" s="46" t="s">
        <v>78</v>
      </c>
      <c r="F98" s="43">
        <v>24.2</v>
      </c>
      <c r="G98" s="40" t="s">
        <v>67</v>
      </c>
      <c r="H98" s="44" t="s">
        <v>360</v>
      </c>
      <c r="I98" s="22" t="s">
        <v>69</v>
      </c>
      <c r="J98" s="49" t="s">
        <v>70</v>
      </c>
      <c r="K98" s="49" t="s">
        <v>71</v>
      </c>
      <c r="L98" s="40" t="s">
        <v>7</v>
      </c>
      <c r="M98" s="43">
        <v>24.2</v>
      </c>
      <c r="N98" s="40"/>
    </row>
    <row r="99" spans="1:14" s="2" customFormat="1" ht="40.5" customHeight="1">
      <c r="A99" s="40">
        <v>91</v>
      </c>
      <c r="B99" s="45" t="s">
        <v>361</v>
      </c>
      <c r="C99" s="41" t="s">
        <v>362</v>
      </c>
      <c r="D99" s="40"/>
      <c r="E99" s="46" t="s">
        <v>176</v>
      </c>
      <c r="F99" s="43">
        <v>8.8</v>
      </c>
      <c r="G99" s="40" t="s">
        <v>67</v>
      </c>
      <c r="H99" s="44" t="s">
        <v>363</v>
      </c>
      <c r="I99" s="22" t="s">
        <v>69</v>
      </c>
      <c r="J99" s="49" t="s">
        <v>70</v>
      </c>
      <c r="K99" s="49" t="s">
        <v>71</v>
      </c>
      <c r="L99" s="40" t="s">
        <v>7</v>
      </c>
      <c r="M99" s="43">
        <v>8.8</v>
      </c>
      <c r="N99" s="40"/>
    </row>
    <row r="100" spans="1:14" s="2" customFormat="1" ht="27.75" customHeight="1">
      <c r="A100" s="40">
        <v>92</v>
      </c>
      <c r="B100" s="45" t="s">
        <v>364</v>
      </c>
      <c r="C100" s="41" t="s">
        <v>365</v>
      </c>
      <c r="D100" s="40"/>
      <c r="E100" s="46" t="s">
        <v>176</v>
      </c>
      <c r="F100" s="43">
        <v>11</v>
      </c>
      <c r="G100" s="40" t="s">
        <v>67</v>
      </c>
      <c r="H100" s="44" t="s">
        <v>366</v>
      </c>
      <c r="I100" s="22" t="s">
        <v>69</v>
      </c>
      <c r="J100" s="49" t="s">
        <v>70</v>
      </c>
      <c r="K100" s="49" t="s">
        <v>71</v>
      </c>
      <c r="L100" s="40" t="s">
        <v>7</v>
      </c>
      <c r="M100" s="43">
        <v>11</v>
      </c>
      <c r="N100" s="40"/>
    </row>
    <row r="101" spans="1:14" ht="27.75" customHeight="1">
      <c r="A101" s="22">
        <v>93</v>
      </c>
      <c r="B101" s="40" t="s">
        <v>367</v>
      </c>
      <c r="C101" s="51" t="s">
        <v>368</v>
      </c>
      <c r="D101" s="22"/>
      <c r="E101" s="52" t="s">
        <v>369</v>
      </c>
      <c r="F101" s="36">
        <v>17.5</v>
      </c>
      <c r="G101" s="37" t="s">
        <v>67</v>
      </c>
      <c r="H101" s="38" t="s">
        <v>370</v>
      </c>
      <c r="I101" s="22" t="s">
        <v>69</v>
      </c>
      <c r="J101" s="49" t="s">
        <v>70</v>
      </c>
      <c r="K101" s="49" t="s">
        <v>71</v>
      </c>
      <c r="L101" s="22" t="s">
        <v>7</v>
      </c>
      <c r="M101" s="40">
        <v>17.5</v>
      </c>
      <c r="N101" s="22"/>
    </row>
    <row r="102" spans="1:14" ht="27.75" customHeight="1">
      <c r="A102" s="22">
        <v>94</v>
      </c>
      <c r="B102" s="40" t="s">
        <v>371</v>
      </c>
      <c r="C102" s="51" t="s">
        <v>372</v>
      </c>
      <c r="D102" s="22"/>
      <c r="E102" s="52" t="s">
        <v>373</v>
      </c>
      <c r="F102" s="36">
        <v>10.5</v>
      </c>
      <c r="G102" s="37" t="s">
        <v>67</v>
      </c>
      <c r="H102" s="38" t="s">
        <v>374</v>
      </c>
      <c r="I102" s="22" t="s">
        <v>69</v>
      </c>
      <c r="J102" s="49" t="s">
        <v>70</v>
      </c>
      <c r="K102" s="49" t="s">
        <v>71</v>
      </c>
      <c r="L102" s="22" t="s">
        <v>7</v>
      </c>
      <c r="M102" s="40">
        <v>10.5</v>
      </c>
      <c r="N102" s="22"/>
    </row>
    <row r="103" spans="1:14" ht="27.75" customHeight="1">
      <c r="A103" s="22">
        <v>95</v>
      </c>
      <c r="B103" s="40" t="s">
        <v>375</v>
      </c>
      <c r="C103" s="51" t="s">
        <v>376</v>
      </c>
      <c r="D103" s="22"/>
      <c r="E103" s="52" t="s">
        <v>377</v>
      </c>
      <c r="F103" s="36">
        <v>2.4499999999999997</v>
      </c>
      <c r="G103" s="37" t="s">
        <v>67</v>
      </c>
      <c r="H103" s="38" t="s">
        <v>378</v>
      </c>
      <c r="I103" s="22" t="s">
        <v>69</v>
      </c>
      <c r="J103" s="49" t="s">
        <v>70</v>
      </c>
      <c r="K103" s="49" t="s">
        <v>71</v>
      </c>
      <c r="L103" s="22" t="s">
        <v>7</v>
      </c>
      <c r="M103" s="40">
        <v>2.4499999999999997</v>
      </c>
      <c r="N103" s="22"/>
    </row>
    <row r="104" spans="1:14" ht="27.75" customHeight="1">
      <c r="A104" s="22">
        <v>96</v>
      </c>
      <c r="B104" s="40" t="s">
        <v>379</v>
      </c>
      <c r="C104" s="51" t="s">
        <v>368</v>
      </c>
      <c r="D104" s="22"/>
      <c r="E104" s="52" t="s">
        <v>380</v>
      </c>
      <c r="F104" s="36">
        <v>17.5</v>
      </c>
      <c r="G104" s="37" t="s">
        <v>67</v>
      </c>
      <c r="H104" s="38" t="s">
        <v>381</v>
      </c>
      <c r="I104" s="22" t="s">
        <v>69</v>
      </c>
      <c r="J104" s="49" t="s">
        <v>70</v>
      </c>
      <c r="K104" s="49" t="s">
        <v>71</v>
      </c>
      <c r="L104" s="22" t="s">
        <v>7</v>
      </c>
      <c r="M104" s="40">
        <v>17.5</v>
      </c>
      <c r="N104" s="22"/>
    </row>
    <row r="105" spans="1:14" ht="27.75" customHeight="1">
      <c r="A105" s="22">
        <v>97</v>
      </c>
      <c r="B105" s="40" t="s">
        <v>382</v>
      </c>
      <c r="C105" s="51" t="s">
        <v>383</v>
      </c>
      <c r="D105" s="22"/>
      <c r="E105" s="52" t="s">
        <v>384</v>
      </c>
      <c r="F105" s="36">
        <v>35</v>
      </c>
      <c r="G105" s="37" t="s">
        <v>67</v>
      </c>
      <c r="H105" s="38" t="s">
        <v>385</v>
      </c>
      <c r="I105" s="22" t="s">
        <v>69</v>
      </c>
      <c r="J105" s="49" t="s">
        <v>70</v>
      </c>
      <c r="K105" s="49" t="s">
        <v>71</v>
      </c>
      <c r="L105" s="22" t="s">
        <v>7</v>
      </c>
      <c r="M105" s="40">
        <v>35</v>
      </c>
      <c r="N105" s="22"/>
    </row>
    <row r="106" spans="1:14" ht="27.75" customHeight="1">
      <c r="A106" s="22">
        <v>98</v>
      </c>
      <c r="B106" s="40" t="s">
        <v>386</v>
      </c>
      <c r="C106" s="51" t="s">
        <v>368</v>
      </c>
      <c r="D106" s="22"/>
      <c r="E106" s="52" t="s">
        <v>387</v>
      </c>
      <c r="F106" s="36">
        <v>17.5</v>
      </c>
      <c r="G106" s="37" t="s">
        <v>67</v>
      </c>
      <c r="H106" s="38" t="s">
        <v>388</v>
      </c>
      <c r="I106" s="22" t="s">
        <v>69</v>
      </c>
      <c r="J106" s="49" t="s">
        <v>70</v>
      </c>
      <c r="K106" s="49" t="s">
        <v>71</v>
      </c>
      <c r="L106" s="22" t="s">
        <v>7</v>
      </c>
      <c r="M106" s="40">
        <v>17.5</v>
      </c>
      <c r="N106" s="22"/>
    </row>
    <row r="107" spans="1:14" ht="27.75" customHeight="1">
      <c r="A107" s="22">
        <v>99</v>
      </c>
      <c r="B107" s="40" t="s">
        <v>389</v>
      </c>
      <c r="C107" s="51" t="s">
        <v>368</v>
      </c>
      <c r="D107" s="22"/>
      <c r="E107" s="52" t="s">
        <v>390</v>
      </c>
      <c r="F107" s="36">
        <v>17.5</v>
      </c>
      <c r="G107" s="37" t="s">
        <v>67</v>
      </c>
      <c r="H107" s="38" t="s">
        <v>391</v>
      </c>
      <c r="I107" s="22" t="s">
        <v>69</v>
      </c>
      <c r="J107" s="49" t="s">
        <v>70</v>
      </c>
      <c r="K107" s="49" t="s">
        <v>71</v>
      </c>
      <c r="L107" s="22" t="s">
        <v>7</v>
      </c>
      <c r="M107" s="40">
        <v>17.5</v>
      </c>
      <c r="N107" s="22"/>
    </row>
    <row r="108" spans="1:14" ht="27.75" customHeight="1">
      <c r="A108" s="22">
        <v>100</v>
      </c>
      <c r="B108" s="40" t="s">
        <v>392</v>
      </c>
      <c r="C108" s="51" t="s">
        <v>393</v>
      </c>
      <c r="D108" s="22"/>
      <c r="E108" s="52" t="s">
        <v>394</v>
      </c>
      <c r="F108" s="36">
        <v>6.3</v>
      </c>
      <c r="G108" s="37" t="s">
        <v>67</v>
      </c>
      <c r="H108" s="38" t="s">
        <v>395</v>
      </c>
      <c r="I108" s="22" t="s">
        <v>69</v>
      </c>
      <c r="J108" s="49" t="s">
        <v>70</v>
      </c>
      <c r="K108" s="49" t="s">
        <v>71</v>
      </c>
      <c r="L108" s="22" t="s">
        <v>7</v>
      </c>
      <c r="M108" s="40">
        <v>6.3</v>
      </c>
      <c r="N108" s="22"/>
    </row>
    <row r="109" spans="1:14" ht="27.75" customHeight="1">
      <c r="A109" s="22">
        <v>101</v>
      </c>
      <c r="B109" s="40" t="s">
        <v>396</v>
      </c>
      <c r="C109" s="51" t="s">
        <v>397</v>
      </c>
      <c r="D109" s="22"/>
      <c r="E109" s="52" t="s">
        <v>398</v>
      </c>
      <c r="F109" s="36">
        <v>22.75</v>
      </c>
      <c r="G109" s="37" t="s">
        <v>67</v>
      </c>
      <c r="H109" s="38" t="s">
        <v>399</v>
      </c>
      <c r="I109" s="22" t="s">
        <v>69</v>
      </c>
      <c r="J109" s="49" t="s">
        <v>70</v>
      </c>
      <c r="K109" s="49" t="s">
        <v>71</v>
      </c>
      <c r="L109" s="22" t="s">
        <v>7</v>
      </c>
      <c r="M109" s="40">
        <v>22.75</v>
      </c>
      <c r="N109" s="22"/>
    </row>
    <row r="110" spans="1:14" ht="27.75" customHeight="1">
      <c r="A110" s="22">
        <v>102</v>
      </c>
      <c r="B110" s="40" t="s">
        <v>400</v>
      </c>
      <c r="C110" s="51" t="s">
        <v>401</v>
      </c>
      <c r="D110" s="22"/>
      <c r="E110" s="52" t="s">
        <v>402</v>
      </c>
      <c r="F110" s="36">
        <v>7</v>
      </c>
      <c r="G110" s="37" t="s">
        <v>67</v>
      </c>
      <c r="H110" s="38" t="s">
        <v>403</v>
      </c>
      <c r="I110" s="22" t="s">
        <v>69</v>
      </c>
      <c r="J110" s="49" t="s">
        <v>70</v>
      </c>
      <c r="K110" s="49" t="s">
        <v>71</v>
      </c>
      <c r="L110" s="22" t="s">
        <v>7</v>
      </c>
      <c r="M110" s="40">
        <v>7</v>
      </c>
      <c r="N110" s="22"/>
    </row>
    <row r="111" spans="1:14" ht="27.75" customHeight="1">
      <c r="A111" s="22">
        <v>103</v>
      </c>
      <c r="B111" s="40" t="s">
        <v>404</v>
      </c>
      <c r="C111" s="53" t="s">
        <v>405</v>
      </c>
      <c r="D111" s="22"/>
      <c r="E111" s="52" t="s">
        <v>406</v>
      </c>
      <c r="F111" s="36">
        <v>44.5</v>
      </c>
      <c r="G111" s="37" t="s">
        <v>67</v>
      </c>
      <c r="H111" s="38" t="s">
        <v>407</v>
      </c>
      <c r="I111" s="22" t="s">
        <v>69</v>
      </c>
      <c r="J111" s="49" t="s">
        <v>70</v>
      </c>
      <c r="K111" s="49" t="s">
        <v>71</v>
      </c>
      <c r="L111" s="22" t="s">
        <v>7</v>
      </c>
      <c r="M111" s="40">
        <v>44.5</v>
      </c>
      <c r="N111" s="22"/>
    </row>
    <row r="112" spans="1:14" ht="27.75" customHeight="1">
      <c r="A112" s="22">
        <v>104</v>
      </c>
      <c r="B112" s="40" t="s">
        <v>408</v>
      </c>
      <c r="C112" s="51" t="s">
        <v>409</v>
      </c>
      <c r="D112" s="22"/>
      <c r="E112" s="52" t="s">
        <v>410</v>
      </c>
      <c r="F112" s="36">
        <v>18.900000000000002</v>
      </c>
      <c r="G112" s="37" t="s">
        <v>67</v>
      </c>
      <c r="H112" s="38" t="s">
        <v>411</v>
      </c>
      <c r="I112" s="22" t="s">
        <v>69</v>
      </c>
      <c r="J112" s="49" t="s">
        <v>70</v>
      </c>
      <c r="K112" s="49" t="s">
        <v>71</v>
      </c>
      <c r="L112" s="22" t="s">
        <v>7</v>
      </c>
      <c r="M112" s="40">
        <v>18.900000000000002</v>
      </c>
      <c r="N112" s="22"/>
    </row>
    <row r="113" spans="1:14" ht="27.75" customHeight="1">
      <c r="A113" s="22">
        <v>105</v>
      </c>
      <c r="B113" s="40" t="s">
        <v>412</v>
      </c>
      <c r="C113" s="51" t="s">
        <v>413</v>
      </c>
      <c r="D113" s="22"/>
      <c r="E113" s="52" t="s">
        <v>414</v>
      </c>
      <c r="F113" s="36">
        <v>31.5</v>
      </c>
      <c r="G113" s="37" t="s">
        <v>67</v>
      </c>
      <c r="H113" s="38" t="s">
        <v>415</v>
      </c>
      <c r="I113" s="22" t="s">
        <v>69</v>
      </c>
      <c r="J113" s="49" t="s">
        <v>70</v>
      </c>
      <c r="K113" s="49" t="s">
        <v>71</v>
      </c>
      <c r="L113" s="22" t="s">
        <v>7</v>
      </c>
      <c r="M113" s="40">
        <v>31.5</v>
      </c>
      <c r="N113" s="22"/>
    </row>
    <row r="114" spans="1:14" ht="27.75" customHeight="1">
      <c r="A114" s="22">
        <v>106</v>
      </c>
      <c r="B114" s="40" t="s">
        <v>416</v>
      </c>
      <c r="C114" s="51" t="s">
        <v>401</v>
      </c>
      <c r="D114" s="22"/>
      <c r="E114" s="52" t="s">
        <v>417</v>
      </c>
      <c r="F114" s="36">
        <v>7</v>
      </c>
      <c r="G114" s="37" t="s">
        <v>67</v>
      </c>
      <c r="H114" s="38" t="s">
        <v>418</v>
      </c>
      <c r="I114" s="22" t="s">
        <v>69</v>
      </c>
      <c r="J114" s="49" t="s">
        <v>70</v>
      </c>
      <c r="K114" s="49" t="s">
        <v>71</v>
      </c>
      <c r="L114" s="22" t="s">
        <v>7</v>
      </c>
      <c r="M114" s="40">
        <v>7</v>
      </c>
      <c r="N114" s="22"/>
    </row>
    <row r="115" spans="1:14" ht="27.75" customHeight="1">
      <c r="A115" s="22">
        <v>107</v>
      </c>
      <c r="B115" s="40" t="s">
        <v>419</v>
      </c>
      <c r="C115" s="51" t="s">
        <v>420</v>
      </c>
      <c r="D115" s="22"/>
      <c r="E115" s="52" t="s">
        <v>421</v>
      </c>
      <c r="F115" s="36">
        <v>36.75</v>
      </c>
      <c r="G115" s="37" t="s">
        <v>67</v>
      </c>
      <c r="H115" s="38" t="s">
        <v>422</v>
      </c>
      <c r="I115" s="22" t="s">
        <v>69</v>
      </c>
      <c r="J115" s="49" t="s">
        <v>70</v>
      </c>
      <c r="K115" s="49" t="s">
        <v>71</v>
      </c>
      <c r="L115" s="22" t="s">
        <v>7</v>
      </c>
      <c r="M115" s="40">
        <v>36.75</v>
      </c>
      <c r="N115" s="22"/>
    </row>
    <row r="116" spans="1:14" ht="27.75" customHeight="1">
      <c r="A116" s="22">
        <v>108</v>
      </c>
      <c r="B116" s="40" t="s">
        <v>423</v>
      </c>
      <c r="C116" s="51" t="s">
        <v>424</v>
      </c>
      <c r="D116" s="22"/>
      <c r="E116" s="52" t="s">
        <v>425</v>
      </c>
      <c r="F116" s="36">
        <v>7.35</v>
      </c>
      <c r="G116" s="37" t="s">
        <v>67</v>
      </c>
      <c r="H116" s="38" t="s">
        <v>426</v>
      </c>
      <c r="I116" s="22" t="s">
        <v>69</v>
      </c>
      <c r="J116" s="49" t="s">
        <v>70</v>
      </c>
      <c r="K116" s="49" t="s">
        <v>71</v>
      </c>
      <c r="L116" s="22" t="s">
        <v>7</v>
      </c>
      <c r="M116" s="40">
        <v>7.35</v>
      </c>
      <c r="N116" s="22"/>
    </row>
    <row r="117" spans="1:14" ht="60.75" customHeight="1">
      <c r="A117" s="22"/>
      <c r="B117" s="54" t="s">
        <v>427</v>
      </c>
      <c r="C117" s="55" t="s">
        <v>428</v>
      </c>
      <c r="D117" s="23"/>
      <c r="E117" s="56"/>
      <c r="F117" s="57">
        <f>SUM(F9:F116)</f>
        <v>3628.5</v>
      </c>
      <c r="G117" s="37"/>
      <c r="H117" s="55" t="s">
        <v>428</v>
      </c>
      <c r="I117" s="23"/>
      <c r="J117" s="62"/>
      <c r="K117" s="62"/>
      <c r="L117" s="23"/>
      <c r="M117" s="58">
        <f>SUM(M9:M116)</f>
        <v>3628.5</v>
      </c>
      <c r="N117" s="23"/>
    </row>
    <row r="118" spans="1:14" ht="41.25" customHeight="1">
      <c r="A118" s="23" t="s">
        <v>429</v>
      </c>
      <c r="B118" s="23"/>
      <c r="C118" s="23"/>
      <c r="D118" s="23"/>
      <c r="E118" s="23"/>
      <c r="F118" s="58">
        <f>SUM(F142+F166+F168+F170+F172+F174)</f>
        <v>6474.599999999999</v>
      </c>
      <c r="G118" s="23"/>
      <c r="H118" s="27"/>
      <c r="I118" s="23"/>
      <c r="J118" s="62"/>
      <c r="K118" s="62"/>
      <c r="L118" s="23"/>
      <c r="M118" s="58">
        <f>SUM(M142+M166+M168+M170+M172+M174)</f>
        <v>6474.599999999999</v>
      </c>
      <c r="N118" s="23"/>
    </row>
    <row r="119" spans="1:14" ht="51.75" customHeight="1">
      <c r="A119" s="22">
        <v>109</v>
      </c>
      <c r="B119" s="59" t="s">
        <v>430</v>
      </c>
      <c r="C119" s="22" t="s">
        <v>431</v>
      </c>
      <c r="D119" s="22"/>
      <c r="E119" s="59" t="s">
        <v>432</v>
      </c>
      <c r="F119" s="60">
        <v>68</v>
      </c>
      <c r="G119" s="22" t="s">
        <v>433</v>
      </c>
      <c r="H119" s="61" t="s">
        <v>434</v>
      </c>
      <c r="I119" s="63" t="s">
        <v>435</v>
      </c>
      <c r="J119" s="22" t="s">
        <v>436</v>
      </c>
      <c r="K119" s="22" t="s">
        <v>437</v>
      </c>
      <c r="L119" s="22" t="s">
        <v>7</v>
      </c>
      <c r="M119" s="64">
        <v>68</v>
      </c>
      <c r="N119" s="22"/>
    </row>
    <row r="120" spans="1:14" ht="51.75" customHeight="1">
      <c r="A120" s="22">
        <v>110</v>
      </c>
      <c r="B120" s="59" t="s">
        <v>438</v>
      </c>
      <c r="C120" s="22" t="s">
        <v>431</v>
      </c>
      <c r="D120" s="22"/>
      <c r="E120" s="59" t="s">
        <v>439</v>
      </c>
      <c r="F120" s="60">
        <v>96</v>
      </c>
      <c r="G120" s="22" t="s">
        <v>433</v>
      </c>
      <c r="H120" s="61" t="s">
        <v>440</v>
      </c>
      <c r="I120" s="63" t="s">
        <v>435</v>
      </c>
      <c r="J120" s="22" t="s">
        <v>436</v>
      </c>
      <c r="K120" s="22" t="s">
        <v>437</v>
      </c>
      <c r="L120" s="22" t="s">
        <v>7</v>
      </c>
      <c r="M120" s="64">
        <v>96</v>
      </c>
      <c r="N120" s="22"/>
    </row>
    <row r="121" spans="1:14" ht="51.75" customHeight="1">
      <c r="A121" s="22">
        <v>111</v>
      </c>
      <c r="B121" s="59" t="s">
        <v>441</v>
      </c>
      <c r="C121" s="22" t="s">
        <v>431</v>
      </c>
      <c r="D121" s="22"/>
      <c r="E121" s="59" t="s">
        <v>442</v>
      </c>
      <c r="F121" s="60">
        <v>106</v>
      </c>
      <c r="G121" s="22" t="s">
        <v>433</v>
      </c>
      <c r="H121" s="61" t="s">
        <v>443</v>
      </c>
      <c r="I121" s="63" t="s">
        <v>435</v>
      </c>
      <c r="J121" s="22" t="s">
        <v>436</v>
      </c>
      <c r="K121" s="22" t="s">
        <v>437</v>
      </c>
      <c r="L121" s="22" t="s">
        <v>7</v>
      </c>
      <c r="M121" s="64">
        <v>106</v>
      </c>
      <c r="N121" s="22"/>
    </row>
    <row r="122" spans="1:14" ht="51.75" customHeight="1">
      <c r="A122" s="22">
        <v>112</v>
      </c>
      <c r="B122" s="59" t="s">
        <v>444</v>
      </c>
      <c r="C122" s="22" t="s">
        <v>431</v>
      </c>
      <c r="D122" s="22"/>
      <c r="E122" s="59" t="s">
        <v>445</v>
      </c>
      <c r="F122" s="60">
        <v>87</v>
      </c>
      <c r="G122" s="22" t="s">
        <v>433</v>
      </c>
      <c r="H122" s="61" t="s">
        <v>446</v>
      </c>
      <c r="I122" s="63" t="s">
        <v>435</v>
      </c>
      <c r="J122" s="22" t="s">
        <v>436</v>
      </c>
      <c r="K122" s="22" t="s">
        <v>437</v>
      </c>
      <c r="L122" s="22" t="s">
        <v>7</v>
      </c>
      <c r="M122" s="64">
        <v>87</v>
      </c>
      <c r="N122" s="22"/>
    </row>
    <row r="123" spans="1:14" ht="51.75" customHeight="1">
      <c r="A123" s="22">
        <v>113</v>
      </c>
      <c r="B123" s="59" t="s">
        <v>447</v>
      </c>
      <c r="C123" s="22" t="s">
        <v>431</v>
      </c>
      <c r="D123" s="22"/>
      <c r="E123" s="59" t="s">
        <v>448</v>
      </c>
      <c r="F123" s="60">
        <v>66</v>
      </c>
      <c r="G123" s="22" t="s">
        <v>433</v>
      </c>
      <c r="H123" s="61" t="s">
        <v>449</v>
      </c>
      <c r="I123" s="63" t="s">
        <v>435</v>
      </c>
      <c r="J123" s="22" t="s">
        <v>436</v>
      </c>
      <c r="K123" s="22" t="s">
        <v>437</v>
      </c>
      <c r="L123" s="22" t="s">
        <v>7</v>
      </c>
      <c r="M123" s="64">
        <v>66</v>
      </c>
      <c r="N123" s="22"/>
    </row>
    <row r="124" spans="1:14" ht="51.75" customHeight="1">
      <c r="A124" s="22">
        <v>114</v>
      </c>
      <c r="B124" s="59" t="s">
        <v>450</v>
      </c>
      <c r="C124" s="22" t="s">
        <v>431</v>
      </c>
      <c r="D124" s="22"/>
      <c r="E124" s="59" t="s">
        <v>451</v>
      </c>
      <c r="F124" s="60">
        <v>108</v>
      </c>
      <c r="G124" s="22" t="s">
        <v>433</v>
      </c>
      <c r="H124" s="61" t="s">
        <v>452</v>
      </c>
      <c r="I124" s="63" t="s">
        <v>435</v>
      </c>
      <c r="J124" s="22" t="s">
        <v>436</v>
      </c>
      <c r="K124" s="22" t="s">
        <v>437</v>
      </c>
      <c r="L124" s="22" t="s">
        <v>7</v>
      </c>
      <c r="M124" s="64">
        <v>108</v>
      </c>
      <c r="N124" s="22"/>
    </row>
    <row r="125" spans="1:14" ht="51.75" customHeight="1">
      <c r="A125" s="22">
        <v>115</v>
      </c>
      <c r="B125" s="59" t="s">
        <v>453</v>
      </c>
      <c r="C125" s="22" t="s">
        <v>431</v>
      </c>
      <c r="D125" s="22"/>
      <c r="E125" s="59" t="s">
        <v>454</v>
      </c>
      <c r="F125" s="60">
        <v>80</v>
      </c>
      <c r="G125" s="22" t="s">
        <v>433</v>
      </c>
      <c r="H125" s="61" t="s">
        <v>455</v>
      </c>
      <c r="I125" s="63" t="s">
        <v>435</v>
      </c>
      <c r="J125" s="22" t="s">
        <v>436</v>
      </c>
      <c r="K125" s="22" t="s">
        <v>437</v>
      </c>
      <c r="L125" s="22" t="s">
        <v>7</v>
      </c>
      <c r="M125" s="64">
        <v>80</v>
      </c>
      <c r="N125" s="22"/>
    </row>
    <row r="126" spans="1:14" ht="51.75" customHeight="1">
      <c r="A126" s="22">
        <v>116</v>
      </c>
      <c r="B126" s="59" t="s">
        <v>456</v>
      </c>
      <c r="C126" s="22" t="s">
        <v>431</v>
      </c>
      <c r="D126" s="22"/>
      <c r="E126" s="59" t="s">
        <v>457</v>
      </c>
      <c r="F126" s="60">
        <v>114</v>
      </c>
      <c r="G126" s="22" t="s">
        <v>433</v>
      </c>
      <c r="H126" s="61" t="s">
        <v>458</v>
      </c>
      <c r="I126" s="63" t="s">
        <v>435</v>
      </c>
      <c r="J126" s="22" t="s">
        <v>436</v>
      </c>
      <c r="K126" s="22" t="s">
        <v>437</v>
      </c>
      <c r="L126" s="22" t="s">
        <v>7</v>
      </c>
      <c r="M126" s="64">
        <v>114</v>
      </c>
      <c r="N126" s="22"/>
    </row>
    <row r="127" spans="1:14" ht="51.75" customHeight="1">
      <c r="A127" s="22">
        <v>117</v>
      </c>
      <c r="B127" s="59" t="s">
        <v>459</v>
      </c>
      <c r="C127" s="22" t="s">
        <v>431</v>
      </c>
      <c r="D127" s="22"/>
      <c r="E127" s="59" t="s">
        <v>460</v>
      </c>
      <c r="F127" s="60">
        <v>73</v>
      </c>
      <c r="G127" s="22" t="s">
        <v>433</v>
      </c>
      <c r="H127" s="61" t="s">
        <v>461</v>
      </c>
      <c r="I127" s="63" t="s">
        <v>435</v>
      </c>
      <c r="J127" s="22" t="s">
        <v>436</v>
      </c>
      <c r="K127" s="22" t="s">
        <v>437</v>
      </c>
      <c r="L127" s="22" t="s">
        <v>7</v>
      </c>
      <c r="M127" s="64">
        <v>73</v>
      </c>
      <c r="N127" s="22"/>
    </row>
    <row r="128" spans="1:14" ht="51.75" customHeight="1">
      <c r="A128" s="22">
        <v>118</v>
      </c>
      <c r="B128" s="59" t="s">
        <v>462</v>
      </c>
      <c r="C128" s="22" t="s">
        <v>431</v>
      </c>
      <c r="D128" s="22"/>
      <c r="E128" s="59" t="s">
        <v>463</v>
      </c>
      <c r="F128" s="60">
        <v>63</v>
      </c>
      <c r="G128" s="22" t="s">
        <v>433</v>
      </c>
      <c r="H128" s="61" t="s">
        <v>464</v>
      </c>
      <c r="I128" s="63" t="s">
        <v>435</v>
      </c>
      <c r="J128" s="22" t="s">
        <v>436</v>
      </c>
      <c r="K128" s="22" t="s">
        <v>437</v>
      </c>
      <c r="L128" s="22" t="s">
        <v>7</v>
      </c>
      <c r="M128" s="64">
        <v>63</v>
      </c>
      <c r="N128" s="22"/>
    </row>
    <row r="129" spans="1:14" ht="51.75" customHeight="1">
      <c r="A129" s="22">
        <v>119</v>
      </c>
      <c r="B129" s="59" t="s">
        <v>465</v>
      </c>
      <c r="C129" s="22" t="s">
        <v>431</v>
      </c>
      <c r="D129" s="22"/>
      <c r="E129" s="59" t="s">
        <v>466</v>
      </c>
      <c r="F129" s="60">
        <v>96</v>
      </c>
      <c r="G129" s="22" t="s">
        <v>433</v>
      </c>
      <c r="H129" s="61" t="s">
        <v>467</v>
      </c>
      <c r="I129" s="63" t="s">
        <v>435</v>
      </c>
      <c r="J129" s="22" t="s">
        <v>436</v>
      </c>
      <c r="K129" s="22" t="s">
        <v>437</v>
      </c>
      <c r="L129" s="22" t="s">
        <v>7</v>
      </c>
      <c r="M129" s="64">
        <v>96</v>
      </c>
      <c r="N129" s="22"/>
    </row>
    <row r="130" spans="1:14" ht="51.75" customHeight="1">
      <c r="A130" s="22">
        <v>120</v>
      </c>
      <c r="B130" s="59" t="s">
        <v>468</v>
      </c>
      <c r="C130" s="22" t="s">
        <v>431</v>
      </c>
      <c r="D130" s="22"/>
      <c r="E130" s="59" t="s">
        <v>469</v>
      </c>
      <c r="F130" s="60">
        <v>90</v>
      </c>
      <c r="G130" s="22" t="s">
        <v>433</v>
      </c>
      <c r="H130" s="61" t="s">
        <v>470</v>
      </c>
      <c r="I130" s="63" t="s">
        <v>435</v>
      </c>
      <c r="J130" s="22" t="s">
        <v>436</v>
      </c>
      <c r="K130" s="22" t="s">
        <v>437</v>
      </c>
      <c r="L130" s="22" t="s">
        <v>7</v>
      </c>
      <c r="M130" s="64">
        <v>90</v>
      </c>
      <c r="N130" s="22"/>
    </row>
    <row r="131" spans="1:14" ht="51.75" customHeight="1">
      <c r="A131" s="22">
        <v>121</v>
      </c>
      <c r="B131" s="59" t="s">
        <v>471</v>
      </c>
      <c r="C131" s="22" t="s">
        <v>431</v>
      </c>
      <c r="D131" s="22"/>
      <c r="E131" s="59" t="s">
        <v>472</v>
      </c>
      <c r="F131" s="60">
        <v>84</v>
      </c>
      <c r="G131" s="22" t="s">
        <v>433</v>
      </c>
      <c r="H131" s="61" t="s">
        <v>473</v>
      </c>
      <c r="I131" s="63" t="s">
        <v>435</v>
      </c>
      <c r="J131" s="22" t="s">
        <v>436</v>
      </c>
      <c r="K131" s="22" t="s">
        <v>437</v>
      </c>
      <c r="L131" s="22" t="s">
        <v>7</v>
      </c>
      <c r="M131" s="64">
        <v>84</v>
      </c>
      <c r="N131" s="22"/>
    </row>
    <row r="132" spans="1:14" ht="51.75" customHeight="1">
      <c r="A132" s="22">
        <v>122</v>
      </c>
      <c r="B132" s="59" t="s">
        <v>474</v>
      </c>
      <c r="C132" s="22" t="s">
        <v>431</v>
      </c>
      <c r="D132" s="22"/>
      <c r="E132" s="59" t="s">
        <v>475</v>
      </c>
      <c r="F132" s="60">
        <v>36</v>
      </c>
      <c r="G132" s="22" t="s">
        <v>433</v>
      </c>
      <c r="H132" s="61" t="s">
        <v>476</v>
      </c>
      <c r="I132" s="63" t="s">
        <v>435</v>
      </c>
      <c r="J132" s="22" t="s">
        <v>436</v>
      </c>
      <c r="K132" s="22" t="s">
        <v>437</v>
      </c>
      <c r="L132" s="22" t="s">
        <v>7</v>
      </c>
      <c r="M132" s="64">
        <v>36</v>
      </c>
      <c r="N132" s="22"/>
    </row>
    <row r="133" spans="1:14" ht="51.75" customHeight="1">
      <c r="A133" s="22">
        <v>123</v>
      </c>
      <c r="B133" s="59" t="s">
        <v>477</v>
      </c>
      <c r="C133" s="22" t="s">
        <v>431</v>
      </c>
      <c r="D133" s="22"/>
      <c r="E133" s="59" t="s">
        <v>478</v>
      </c>
      <c r="F133" s="60">
        <v>89</v>
      </c>
      <c r="G133" s="22" t="s">
        <v>433</v>
      </c>
      <c r="H133" s="61" t="s">
        <v>479</v>
      </c>
      <c r="I133" s="63" t="s">
        <v>435</v>
      </c>
      <c r="J133" s="22" t="s">
        <v>436</v>
      </c>
      <c r="K133" s="22" t="s">
        <v>437</v>
      </c>
      <c r="L133" s="22" t="s">
        <v>7</v>
      </c>
      <c r="M133" s="64">
        <v>89</v>
      </c>
      <c r="N133" s="22"/>
    </row>
    <row r="134" spans="1:14" ht="51.75" customHeight="1">
      <c r="A134" s="22">
        <v>124</v>
      </c>
      <c r="B134" s="59" t="s">
        <v>480</v>
      </c>
      <c r="C134" s="22" t="s">
        <v>431</v>
      </c>
      <c r="D134" s="22"/>
      <c r="E134" s="59" t="s">
        <v>481</v>
      </c>
      <c r="F134" s="60">
        <v>77</v>
      </c>
      <c r="G134" s="22" t="s">
        <v>433</v>
      </c>
      <c r="H134" s="61" t="s">
        <v>482</v>
      </c>
      <c r="I134" s="63" t="s">
        <v>435</v>
      </c>
      <c r="J134" s="22" t="s">
        <v>436</v>
      </c>
      <c r="K134" s="22" t="s">
        <v>437</v>
      </c>
      <c r="L134" s="22" t="s">
        <v>7</v>
      </c>
      <c r="M134" s="64">
        <v>77</v>
      </c>
      <c r="N134" s="22"/>
    </row>
    <row r="135" spans="1:14" ht="51.75" customHeight="1">
      <c r="A135" s="22">
        <v>125</v>
      </c>
      <c r="B135" s="59" t="s">
        <v>483</v>
      </c>
      <c r="C135" s="22" t="s">
        <v>431</v>
      </c>
      <c r="D135" s="22"/>
      <c r="E135" s="59" t="s">
        <v>484</v>
      </c>
      <c r="F135" s="60">
        <v>66</v>
      </c>
      <c r="G135" s="22" t="s">
        <v>433</v>
      </c>
      <c r="H135" s="61" t="s">
        <v>485</v>
      </c>
      <c r="I135" s="63" t="s">
        <v>435</v>
      </c>
      <c r="J135" s="22" t="s">
        <v>436</v>
      </c>
      <c r="K135" s="22" t="s">
        <v>437</v>
      </c>
      <c r="L135" s="22" t="s">
        <v>7</v>
      </c>
      <c r="M135" s="64">
        <v>66</v>
      </c>
      <c r="N135" s="22"/>
    </row>
    <row r="136" spans="1:14" ht="51.75" customHeight="1">
      <c r="A136" s="22">
        <v>126</v>
      </c>
      <c r="B136" s="59" t="s">
        <v>486</v>
      </c>
      <c r="C136" s="22" t="s">
        <v>431</v>
      </c>
      <c r="D136" s="22"/>
      <c r="E136" s="59" t="s">
        <v>487</v>
      </c>
      <c r="F136" s="60">
        <v>51</v>
      </c>
      <c r="G136" s="22" t="s">
        <v>433</v>
      </c>
      <c r="H136" s="61" t="s">
        <v>488</v>
      </c>
      <c r="I136" s="63" t="s">
        <v>435</v>
      </c>
      <c r="J136" s="22" t="s">
        <v>436</v>
      </c>
      <c r="K136" s="22" t="s">
        <v>437</v>
      </c>
      <c r="L136" s="22" t="s">
        <v>7</v>
      </c>
      <c r="M136" s="64">
        <v>51</v>
      </c>
      <c r="N136" s="22"/>
    </row>
    <row r="137" spans="1:14" ht="51.75" customHeight="1">
      <c r="A137" s="22">
        <v>127</v>
      </c>
      <c r="B137" s="59" t="s">
        <v>489</v>
      </c>
      <c r="C137" s="22" t="s">
        <v>431</v>
      </c>
      <c r="D137" s="22"/>
      <c r="E137" s="59" t="s">
        <v>490</v>
      </c>
      <c r="F137" s="60">
        <v>86</v>
      </c>
      <c r="G137" s="22" t="s">
        <v>433</v>
      </c>
      <c r="H137" s="61" t="s">
        <v>491</v>
      </c>
      <c r="I137" s="63" t="s">
        <v>435</v>
      </c>
      <c r="J137" s="22" t="s">
        <v>436</v>
      </c>
      <c r="K137" s="22" t="s">
        <v>437</v>
      </c>
      <c r="L137" s="22" t="s">
        <v>7</v>
      </c>
      <c r="M137" s="64">
        <v>86</v>
      </c>
      <c r="N137" s="22"/>
    </row>
    <row r="138" spans="1:14" ht="51.75" customHeight="1">
      <c r="A138" s="22">
        <v>128</v>
      </c>
      <c r="B138" s="59" t="s">
        <v>492</v>
      </c>
      <c r="C138" s="22" t="s">
        <v>431</v>
      </c>
      <c r="D138" s="22"/>
      <c r="E138" s="59" t="s">
        <v>493</v>
      </c>
      <c r="F138" s="60">
        <v>87</v>
      </c>
      <c r="G138" s="22" t="s">
        <v>433</v>
      </c>
      <c r="H138" s="61" t="s">
        <v>494</v>
      </c>
      <c r="I138" s="63" t="s">
        <v>435</v>
      </c>
      <c r="J138" s="22" t="s">
        <v>436</v>
      </c>
      <c r="K138" s="22" t="s">
        <v>437</v>
      </c>
      <c r="L138" s="22" t="s">
        <v>7</v>
      </c>
      <c r="M138" s="64">
        <v>87</v>
      </c>
      <c r="N138" s="22"/>
    </row>
    <row r="139" spans="1:14" ht="51.75" customHeight="1">
      <c r="A139" s="22">
        <v>129</v>
      </c>
      <c r="B139" s="59" t="s">
        <v>495</v>
      </c>
      <c r="C139" s="22" t="s">
        <v>431</v>
      </c>
      <c r="D139" s="22"/>
      <c r="E139" s="59" t="s">
        <v>496</v>
      </c>
      <c r="F139" s="60">
        <v>73</v>
      </c>
      <c r="G139" s="22" t="s">
        <v>433</v>
      </c>
      <c r="H139" s="61" t="s">
        <v>497</v>
      </c>
      <c r="I139" s="63" t="s">
        <v>435</v>
      </c>
      <c r="J139" s="22" t="s">
        <v>436</v>
      </c>
      <c r="K139" s="22" t="s">
        <v>437</v>
      </c>
      <c r="L139" s="22" t="s">
        <v>7</v>
      </c>
      <c r="M139" s="64">
        <v>73</v>
      </c>
      <c r="N139" s="22"/>
    </row>
    <row r="140" spans="1:14" ht="51.75" customHeight="1">
      <c r="A140" s="22">
        <v>130</v>
      </c>
      <c r="B140" s="59" t="s">
        <v>498</v>
      </c>
      <c r="C140" s="22" t="s">
        <v>431</v>
      </c>
      <c r="D140" s="22"/>
      <c r="E140" s="59" t="s">
        <v>499</v>
      </c>
      <c r="F140" s="60">
        <v>86</v>
      </c>
      <c r="G140" s="22" t="s">
        <v>433</v>
      </c>
      <c r="H140" s="61" t="s">
        <v>500</v>
      </c>
      <c r="I140" s="63" t="s">
        <v>435</v>
      </c>
      <c r="J140" s="22" t="s">
        <v>436</v>
      </c>
      <c r="K140" s="22" t="s">
        <v>437</v>
      </c>
      <c r="L140" s="22" t="s">
        <v>7</v>
      </c>
      <c r="M140" s="64">
        <v>86</v>
      </c>
      <c r="N140" s="22"/>
    </row>
    <row r="141" spans="1:14" ht="51.75" customHeight="1">
      <c r="A141" s="22">
        <v>131</v>
      </c>
      <c r="B141" s="65" t="s">
        <v>501</v>
      </c>
      <c r="C141" s="22" t="s">
        <v>431</v>
      </c>
      <c r="D141" s="22"/>
      <c r="E141" s="65" t="s">
        <v>502</v>
      </c>
      <c r="F141" s="60">
        <v>78</v>
      </c>
      <c r="G141" s="22" t="s">
        <v>433</v>
      </c>
      <c r="H141" s="61" t="s">
        <v>503</v>
      </c>
      <c r="I141" s="63" t="s">
        <v>435</v>
      </c>
      <c r="J141" s="22" t="s">
        <v>436</v>
      </c>
      <c r="K141" s="22" t="s">
        <v>437</v>
      </c>
      <c r="L141" s="22" t="s">
        <v>7</v>
      </c>
      <c r="M141" s="64">
        <v>78</v>
      </c>
      <c r="N141" s="22"/>
    </row>
    <row r="142" spans="1:14" s="3" customFormat="1" ht="51.75" customHeight="1">
      <c r="A142" s="22"/>
      <c r="B142" s="66"/>
      <c r="C142" s="27" t="s">
        <v>504</v>
      </c>
      <c r="D142" s="23"/>
      <c r="E142" s="67"/>
      <c r="F142" s="29">
        <f>SUM(F119:F141)</f>
        <v>1860</v>
      </c>
      <c r="G142" s="23"/>
      <c r="H142" s="27" t="s">
        <v>504</v>
      </c>
      <c r="I142" s="63"/>
      <c r="J142" s="22"/>
      <c r="K142" s="22"/>
      <c r="L142" s="22"/>
      <c r="M142" s="28">
        <v>1860</v>
      </c>
      <c r="N142" s="23"/>
    </row>
    <row r="143" spans="1:14" ht="31.5" customHeight="1">
      <c r="A143" s="22">
        <v>132</v>
      </c>
      <c r="B143" s="68" t="s">
        <v>505</v>
      </c>
      <c r="C143" s="68" t="s">
        <v>431</v>
      </c>
      <c r="D143" s="23"/>
      <c r="E143" s="68" t="s">
        <v>506</v>
      </c>
      <c r="F143" s="69">
        <v>115.5</v>
      </c>
      <c r="G143" s="22" t="s">
        <v>433</v>
      </c>
      <c r="H143" s="61" t="s">
        <v>507</v>
      </c>
      <c r="I143" s="63" t="s">
        <v>508</v>
      </c>
      <c r="J143" s="22" t="s">
        <v>509</v>
      </c>
      <c r="K143" s="22" t="s">
        <v>436</v>
      </c>
      <c r="L143" s="22" t="s">
        <v>7</v>
      </c>
      <c r="M143" s="22">
        <v>115.5</v>
      </c>
      <c r="N143" s="23"/>
    </row>
    <row r="144" spans="1:14" ht="31.5" customHeight="1">
      <c r="A144" s="22">
        <v>133</v>
      </c>
      <c r="B144" s="68" t="s">
        <v>510</v>
      </c>
      <c r="C144" s="68" t="s">
        <v>511</v>
      </c>
      <c r="D144" s="23"/>
      <c r="E144" s="68" t="s">
        <v>512</v>
      </c>
      <c r="F144" s="69">
        <v>46</v>
      </c>
      <c r="G144" s="22" t="s">
        <v>433</v>
      </c>
      <c r="H144" s="61" t="s">
        <v>513</v>
      </c>
      <c r="I144" s="63" t="s">
        <v>508</v>
      </c>
      <c r="J144" s="22" t="s">
        <v>509</v>
      </c>
      <c r="K144" s="22" t="s">
        <v>436</v>
      </c>
      <c r="L144" s="22" t="s">
        <v>7</v>
      </c>
      <c r="M144" s="22">
        <v>46</v>
      </c>
      <c r="N144" s="23"/>
    </row>
    <row r="145" spans="1:14" ht="31.5" customHeight="1">
      <c r="A145" s="22">
        <v>134</v>
      </c>
      <c r="B145" s="68" t="s">
        <v>514</v>
      </c>
      <c r="C145" s="68" t="s">
        <v>431</v>
      </c>
      <c r="D145" s="23"/>
      <c r="E145" s="68" t="s">
        <v>515</v>
      </c>
      <c r="F145" s="69">
        <v>24.3</v>
      </c>
      <c r="G145" s="22" t="s">
        <v>433</v>
      </c>
      <c r="H145" s="61" t="s">
        <v>516</v>
      </c>
      <c r="I145" s="63" t="s">
        <v>508</v>
      </c>
      <c r="J145" s="22" t="s">
        <v>509</v>
      </c>
      <c r="K145" s="22" t="s">
        <v>436</v>
      </c>
      <c r="L145" s="22" t="s">
        <v>7</v>
      </c>
      <c r="M145" s="22">
        <v>24.3</v>
      </c>
      <c r="N145" s="23"/>
    </row>
    <row r="146" spans="1:14" ht="31.5" customHeight="1">
      <c r="A146" s="22">
        <v>135</v>
      </c>
      <c r="B146" s="68" t="s">
        <v>517</v>
      </c>
      <c r="C146" s="68" t="s">
        <v>511</v>
      </c>
      <c r="D146" s="23"/>
      <c r="E146" s="68" t="s">
        <v>518</v>
      </c>
      <c r="F146" s="69">
        <v>43.55</v>
      </c>
      <c r="G146" s="22" t="s">
        <v>433</v>
      </c>
      <c r="H146" s="61" t="s">
        <v>519</v>
      </c>
      <c r="I146" s="63" t="s">
        <v>508</v>
      </c>
      <c r="J146" s="22" t="s">
        <v>509</v>
      </c>
      <c r="K146" s="22" t="s">
        <v>436</v>
      </c>
      <c r="L146" s="22" t="s">
        <v>7</v>
      </c>
      <c r="M146" s="22">
        <v>43.55</v>
      </c>
      <c r="N146" s="23"/>
    </row>
    <row r="147" spans="1:14" ht="31.5" customHeight="1">
      <c r="A147" s="22">
        <v>136</v>
      </c>
      <c r="B147" s="68" t="s">
        <v>520</v>
      </c>
      <c r="C147" s="68" t="s">
        <v>511</v>
      </c>
      <c r="D147" s="23"/>
      <c r="E147" s="68" t="s">
        <v>521</v>
      </c>
      <c r="F147" s="69">
        <v>31.5</v>
      </c>
      <c r="G147" s="22" t="s">
        <v>433</v>
      </c>
      <c r="H147" s="61" t="s">
        <v>522</v>
      </c>
      <c r="I147" s="63" t="s">
        <v>508</v>
      </c>
      <c r="J147" s="22" t="s">
        <v>509</v>
      </c>
      <c r="K147" s="22" t="s">
        <v>436</v>
      </c>
      <c r="L147" s="22" t="s">
        <v>7</v>
      </c>
      <c r="M147" s="22">
        <v>31.5</v>
      </c>
      <c r="N147" s="23"/>
    </row>
    <row r="148" spans="1:14" ht="31.5" customHeight="1">
      <c r="A148" s="22">
        <v>137</v>
      </c>
      <c r="B148" s="68" t="s">
        <v>523</v>
      </c>
      <c r="C148" s="68" t="s">
        <v>511</v>
      </c>
      <c r="D148" s="23"/>
      <c r="E148" s="68" t="s">
        <v>524</v>
      </c>
      <c r="F148" s="69">
        <v>101.80000000000001</v>
      </c>
      <c r="G148" s="22" t="s">
        <v>433</v>
      </c>
      <c r="H148" s="61" t="s">
        <v>525</v>
      </c>
      <c r="I148" s="63" t="s">
        <v>508</v>
      </c>
      <c r="J148" s="22" t="s">
        <v>509</v>
      </c>
      <c r="K148" s="22" t="s">
        <v>436</v>
      </c>
      <c r="L148" s="22" t="s">
        <v>7</v>
      </c>
      <c r="M148" s="22">
        <v>101.80000000000001</v>
      </c>
      <c r="N148" s="23"/>
    </row>
    <row r="149" spans="1:14" ht="31.5" customHeight="1">
      <c r="A149" s="22">
        <v>138</v>
      </c>
      <c r="B149" s="68" t="s">
        <v>526</v>
      </c>
      <c r="C149" s="68" t="s">
        <v>431</v>
      </c>
      <c r="D149" s="23"/>
      <c r="E149" s="68" t="s">
        <v>527</v>
      </c>
      <c r="F149" s="69">
        <v>50.85</v>
      </c>
      <c r="G149" s="22" t="s">
        <v>433</v>
      </c>
      <c r="H149" s="61" t="s">
        <v>528</v>
      </c>
      <c r="I149" s="63" t="s">
        <v>508</v>
      </c>
      <c r="J149" s="22" t="s">
        <v>509</v>
      </c>
      <c r="K149" s="22" t="s">
        <v>436</v>
      </c>
      <c r="L149" s="22" t="s">
        <v>7</v>
      </c>
      <c r="M149" s="22">
        <v>50.85</v>
      </c>
      <c r="N149" s="23"/>
    </row>
    <row r="150" spans="1:14" ht="31.5" customHeight="1">
      <c r="A150" s="22">
        <v>139</v>
      </c>
      <c r="B150" s="68" t="s">
        <v>529</v>
      </c>
      <c r="C150" s="68" t="s">
        <v>431</v>
      </c>
      <c r="D150" s="23"/>
      <c r="E150" s="68" t="s">
        <v>530</v>
      </c>
      <c r="F150" s="69">
        <v>93</v>
      </c>
      <c r="G150" s="22" t="s">
        <v>433</v>
      </c>
      <c r="H150" s="61" t="s">
        <v>531</v>
      </c>
      <c r="I150" s="63" t="s">
        <v>508</v>
      </c>
      <c r="J150" s="22" t="s">
        <v>509</v>
      </c>
      <c r="K150" s="22" t="s">
        <v>436</v>
      </c>
      <c r="L150" s="22" t="s">
        <v>7</v>
      </c>
      <c r="M150" s="22">
        <v>93</v>
      </c>
      <c r="N150" s="23"/>
    </row>
    <row r="151" spans="1:14" ht="31.5" customHeight="1">
      <c r="A151" s="22">
        <v>140</v>
      </c>
      <c r="B151" s="68" t="s">
        <v>532</v>
      </c>
      <c r="C151" s="68" t="s">
        <v>533</v>
      </c>
      <c r="D151" s="23"/>
      <c r="E151" s="68" t="s">
        <v>534</v>
      </c>
      <c r="F151" s="69">
        <v>73</v>
      </c>
      <c r="G151" s="22" t="s">
        <v>433</v>
      </c>
      <c r="H151" s="61" t="s">
        <v>535</v>
      </c>
      <c r="I151" s="63" t="s">
        <v>508</v>
      </c>
      <c r="J151" s="22" t="s">
        <v>509</v>
      </c>
      <c r="K151" s="22" t="s">
        <v>436</v>
      </c>
      <c r="L151" s="22" t="s">
        <v>7</v>
      </c>
      <c r="M151" s="22">
        <v>73</v>
      </c>
      <c r="N151" s="23"/>
    </row>
    <row r="152" spans="1:14" ht="31.5" customHeight="1">
      <c r="A152" s="22">
        <v>141</v>
      </c>
      <c r="B152" s="68" t="s">
        <v>536</v>
      </c>
      <c r="C152" s="68" t="s">
        <v>431</v>
      </c>
      <c r="D152" s="23"/>
      <c r="E152" s="68" t="s">
        <v>537</v>
      </c>
      <c r="F152" s="69">
        <v>81.95</v>
      </c>
      <c r="G152" s="22" t="s">
        <v>433</v>
      </c>
      <c r="H152" s="61" t="s">
        <v>538</v>
      </c>
      <c r="I152" s="63" t="s">
        <v>508</v>
      </c>
      <c r="J152" s="22" t="s">
        <v>509</v>
      </c>
      <c r="K152" s="22" t="s">
        <v>436</v>
      </c>
      <c r="L152" s="22" t="s">
        <v>7</v>
      </c>
      <c r="M152" s="22">
        <v>81.95</v>
      </c>
      <c r="N152" s="23"/>
    </row>
    <row r="153" spans="1:14" ht="31.5" customHeight="1">
      <c r="A153" s="22">
        <v>142</v>
      </c>
      <c r="B153" s="68" t="s">
        <v>539</v>
      </c>
      <c r="C153" s="68" t="s">
        <v>431</v>
      </c>
      <c r="D153" s="23"/>
      <c r="E153" s="68" t="s">
        <v>540</v>
      </c>
      <c r="F153" s="69">
        <v>44.150000000000006</v>
      </c>
      <c r="G153" s="22" t="s">
        <v>433</v>
      </c>
      <c r="H153" s="61" t="s">
        <v>519</v>
      </c>
      <c r="I153" s="63" t="s">
        <v>508</v>
      </c>
      <c r="J153" s="22" t="s">
        <v>509</v>
      </c>
      <c r="K153" s="22" t="s">
        <v>436</v>
      </c>
      <c r="L153" s="22" t="s">
        <v>7</v>
      </c>
      <c r="M153" s="22">
        <v>44.150000000000006</v>
      </c>
      <c r="N153" s="23"/>
    </row>
    <row r="154" spans="1:14" ht="31.5" customHeight="1">
      <c r="A154" s="22">
        <v>143</v>
      </c>
      <c r="B154" s="68" t="s">
        <v>541</v>
      </c>
      <c r="C154" s="68" t="s">
        <v>431</v>
      </c>
      <c r="D154" s="23"/>
      <c r="E154" s="68" t="s">
        <v>542</v>
      </c>
      <c r="F154" s="69">
        <v>34.300000000000004</v>
      </c>
      <c r="G154" s="22" t="s">
        <v>433</v>
      </c>
      <c r="H154" s="61" t="s">
        <v>543</v>
      </c>
      <c r="I154" s="63" t="s">
        <v>508</v>
      </c>
      <c r="J154" s="22" t="s">
        <v>509</v>
      </c>
      <c r="K154" s="22" t="s">
        <v>436</v>
      </c>
      <c r="L154" s="22" t="s">
        <v>7</v>
      </c>
      <c r="M154" s="22">
        <v>34.300000000000004</v>
      </c>
      <c r="N154" s="23"/>
    </row>
    <row r="155" spans="1:14" ht="31.5" customHeight="1">
      <c r="A155" s="22">
        <v>144</v>
      </c>
      <c r="B155" s="68" t="s">
        <v>544</v>
      </c>
      <c r="C155" s="68" t="s">
        <v>431</v>
      </c>
      <c r="D155" s="23"/>
      <c r="E155" s="68" t="s">
        <v>545</v>
      </c>
      <c r="F155" s="69">
        <v>70</v>
      </c>
      <c r="G155" s="22" t="s">
        <v>433</v>
      </c>
      <c r="H155" s="61" t="s">
        <v>546</v>
      </c>
      <c r="I155" s="63" t="s">
        <v>508</v>
      </c>
      <c r="J155" s="22" t="s">
        <v>509</v>
      </c>
      <c r="K155" s="22" t="s">
        <v>436</v>
      </c>
      <c r="L155" s="22" t="s">
        <v>7</v>
      </c>
      <c r="M155" s="22">
        <v>70</v>
      </c>
      <c r="N155" s="23"/>
    </row>
    <row r="156" spans="1:14" ht="31.5" customHeight="1">
      <c r="A156" s="22">
        <v>145</v>
      </c>
      <c r="B156" s="68" t="s">
        <v>547</v>
      </c>
      <c r="C156" s="68" t="s">
        <v>511</v>
      </c>
      <c r="D156" s="23"/>
      <c r="E156" s="68" t="s">
        <v>548</v>
      </c>
      <c r="F156" s="69">
        <v>46.6</v>
      </c>
      <c r="G156" s="22" t="s">
        <v>433</v>
      </c>
      <c r="H156" s="61" t="s">
        <v>549</v>
      </c>
      <c r="I156" s="63" t="s">
        <v>508</v>
      </c>
      <c r="J156" s="22" t="s">
        <v>509</v>
      </c>
      <c r="K156" s="22" t="s">
        <v>436</v>
      </c>
      <c r="L156" s="22" t="s">
        <v>7</v>
      </c>
      <c r="M156" s="22">
        <v>46.6</v>
      </c>
      <c r="N156" s="23"/>
    </row>
    <row r="157" spans="1:14" ht="31.5" customHeight="1">
      <c r="A157" s="22">
        <v>146</v>
      </c>
      <c r="B157" s="68" t="s">
        <v>550</v>
      </c>
      <c r="C157" s="68" t="s">
        <v>431</v>
      </c>
      <c r="D157" s="23"/>
      <c r="E157" s="68" t="s">
        <v>551</v>
      </c>
      <c r="F157" s="69">
        <v>52.900000000000006</v>
      </c>
      <c r="G157" s="22" t="s">
        <v>433</v>
      </c>
      <c r="H157" s="61" t="s">
        <v>552</v>
      </c>
      <c r="I157" s="63" t="s">
        <v>508</v>
      </c>
      <c r="J157" s="22" t="s">
        <v>509</v>
      </c>
      <c r="K157" s="22" t="s">
        <v>436</v>
      </c>
      <c r="L157" s="22" t="s">
        <v>7</v>
      </c>
      <c r="M157" s="22">
        <v>52.900000000000006</v>
      </c>
      <c r="N157" s="23"/>
    </row>
    <row r="158" spans="1:14" ht="31.5" customHeight="1">
      <c r="A158" s="22">
        <v>147</v>
      </c>
      <c r="B158" s="68" t="s">
        <v>553</v>
      </c>
      <c r="C158" s="68" t="s">
        <v>511</v>
      </c>
      <c r="D158" s="23"/>
      <c r="E158" s="68" t="s">
        <v>554</v>
      </c>
      <c r="F158" s="69">
        <v>50</v>
      </c>
      <c r="G158" s="22" t="s">
        <v>433</v>
      </c>
      <c r="H158" s="61" t="s">
        <v>555</v>
      </c>
      <c r="I158" s="63" t="s">
        <v>508</v>
      </c>
      <c r="J158" s="22" t="s">
        <v>509</v>
      </c>
      <c r="K158" s="22" t="s">
        <v>436</v>
      </c>
      <c r="L158" s="22" t="s">
        <v>7</v>
      </c>
      <c r="M158" s="22">
        <v>50</v>
      </c>
      <c r="N158" s="23"/>
    </row>
    <row r="159" spans="1:14" ht="31.5" customHeight="1">
      <c r="A159" s="22">
        <v>148</v>
      </c>
      <c r="B159" s="68" t="s">
        <v>556</v>
      </c>
      <c r="C159" s="68" t="s">
        <v>511</v>
      </c>
      <c r="D159" s="23"/>
      <c r="E159" s="68" t="s">
        <v>557</v>
      </c>
      <c r="F159" s="69">
        <v>44.900000000000006</v>
      </c>
      <c r="G159" s="22" t="s">
        <v>433</v>
      </c>
      <c r="H159" s="61" t="s">
        <v>558</v>
      </c>
      <c r="I159" s="63" t="s">
        <v>508</v>
      </c>
      <c r="J159" s="22" t="s">
        <v>509</v>
      </c>
      <c r="K159" s="22" t="s">
        <v>436</v>
      </c>
      <c r="L159" s="22" t="s">
        <v>7</v>
      </c>
      <c r="M159" s="22">
        <v>44.900000000000006</v>
      </c>
      <c r="N159" s="23"/>
    </row>
    <row r="160" spans="1:14" ht="31.5" customHeight="1">
      <c r="A160" s="22">
        <v>149</v>
      </c>
      <c r="B160" s="68" t="s">
        <v>559</v>
      </c>
      <c r="C160" s="68" t="s">
        <v>431</v>
      </c>
      <c r="D160" s="23"/>
      <c r="E160" s="68" t="s">
        <v>560</v>
      </c>
      <c r="F160" s="69">
        <v>84.80000000000001</v>
      </c>
      <c r="G160" s="22" t="s">
        <v>433</v>
      </c>
      <c r="H160" s="61" t="s">
        <v>561</v>
      </c>
      <c r="I160" s="63" t="s">
        <v>508</v>
      </c>
      <c r="J160" s="22" t="s">
        <v>509</v>
      </c>
      <c r="K160" s="22" t="s">
        <v>436</v>
      </c>
      <c r="L160" s="22" t="s">
        <v>7</v>
      </c>
      <c r="M160" s="22">
        <v>84.80000000000001</v>
      </c>
      <c r="N160" s="23"/>
    </row>
    <row r="161" spans="1:14" ht="31.5" customHeight="1">
      <c r="A161" s="22">
        <v>150</v>
      </c>
      <c r="B161" s="68" t="s">
        <v>562</v>
      </c>
      <c r="C161" s="68" t="s">
        <v>511</v>
      </c>
      <c r="D161" s="23"/>
      <c r="E161" s="68" t="s">
        <v>563</v>
      </c>
      <c r="F161" s="69">
        <v>68.2</v>
      </c>
      <c r="G161" s="22" t="s">
        <v>433</v>
      </c>
      <c r="H161" s="61" t="s">
        <v>564</v>
      </c>
      <c r="I161" s="63" t="s">
        <v>508</v>
      </c>
      <c r="J161" s="22" t="s">
        <v>509</v>
      </c>
      <c r="K161" s="22" t="s">
        <v>436</v>
      </c>
      <c r="L161" s="22" t="s">
        <v>7</v>
      </c>
      <c r="M161" s="22">
        <v>68.2</v>
      </c>
      <c r="N161" s="23"/>
    </row>
    <row r="162" spans="1:14" ht="31.5" customHeight="1">
      <c r="A162" s="22">
        <v>151</v>
      </c>
      <c r="B162" s="68" t="s">
        <v>565</v>
      </c>
      <c r="C162" s="68" t="s">
        <v>431</v>
      </c>
      <c r="D162" s="23"/>
      <c r="E162" s="68" t="s">
        <v>566</v>
      </c>
      <c r="F162" s="69">
        <v>67.2</v>
      </c>
      <c r="G162" s="22" t="s">
        <v>433</v>
      </c>
      <c r="H162" s="61" t="s">
        <v>567</v>
      </c>
      <c r="I162" s="63" t="s">
        <v>508</v>
      </c>
      <c r="J162" s="22" t="s">
        <v>509</v>
      </c>
      <c r="K162" s="22" t="s">
        <v>436</v>
      </c>
      <c r="L162" s="22" t="s">
        <v>7</v>
      </c>
      <c r="M162" s="22">
        <v>67.2</v>
      </c>
      <c r="N162" s="23"/>
    </row>
    <row r="163" spans="1:14" ht="31.5" customHeight="1">
      <c r="A163" s="22">
        <v>152</v>
      </c>
      <c r="B163" s="68" t="s">
        <v>568</v>
      </c>
      <c r="C163" s="68" t="s">
        <v>511</v>
      </c>
      <c r="D163" s="23"/>
      <c r="E163" s="68" t="s">
        <v>569</v>
      </c>
      <c r="F163" s="69">
        <v>81.5</v>
      </c>
      <c r="G163" s="22" t="s">
        <v>433</v>
      </c>
      <c r="H163" s="61" t="s">
        <v>570</v>
      </c>
      <c r="I163" s="63" t="s">
        <v>508</v>
      </c>
      <c r="J163" s="22" t="s">
        <v>509</v>
      </c>
      <c r="K163" s="22" t="s">
        <v>436</v>
      </c>
      <c r="L163" s="22" t="s">
        <v>7</v>
      </c>
      <c r="M163" s="22">
        <v>81.5</v>
      </c>
      <c r="N163" s="23"/>
    </row>
    <row r="164" spans="1:14" ht="31.5" customHeight="1">
      <c r="A164" s="22">
        <v>153</v>
      </c>
      <c r="B164" s="68" t="s">
        <v>571</v>
      </c>
      <c r="C164" s="68" t="s">
        <v>431</v>
      </c>
      <c r="D164" s="23"/>
      <c r="E164" s="68" t="s">
        <v>572</v>
      </c>
      <c r="F164" s="69">
        <v>34</v>
      </c>
      <c r="G164" s="22" t="s">
        <v>433</v>
      </c>
      <c r="H164" s="61" t="s">
        <v>573</v>
      </c>
      <c r="I164" s="63" t="s">
        <v>508</v>
      </c>
      <c r="J164" s="22" t="s">
        <v>509</v>
      </c>
      <c r="K164" s="22" t="s">
        <v>436</v>
      </c>
      <c r="L164" s="22" t="s">
        <v>7</v>
      </c>
      <c r="M164" s="22">
        <v>34</v>
      </c>
      <c r="N164" s="23"/>
    </row>
    <row r="165" spans="1:14" ht="31.5" customHeight="1">
      <c r="A165" s="22">
        <v>154</v>
      </c>
      <c r="B165" s="68" t="s">
        <v>574</v>
      </c>
      <c r="C165" s="68" t="s">
        <v>431</v>
      </c>
      <c r="D165" s="23"/>
      <c r="E165" s="68" t="s">
        <v>575</v>
      </c>
      <c r="F165" s="69">
        <v>60</v>
      </c>
      <c r="G165" s="22" t="s">
        <v>433</v>
      </c>
      <c r="H165" s="61" t="s">
        <v>576</v>
      </c>
      <c r="I165" s="63" t="s">
        <v>508</v>
      </c>
      <c r="J165" s="22" t="s">
        <v>509</v>
      </c>
      <c r="K165" s="22" t="s">
        <v>436</v>
      </c>
      <c r="L165" s="22" t="s">
        <v>7</v>
      </c>
      <c r="M165" s="22">
        <v>60</v>
      </c>
      <c r="N165" s="23"/>
    </row>
    <row r="166" spans="1:14" ht="36">
      <c r="A166" s="22"/>
      <c r="B166" s="23"/>
      <c r="C166" s="70" t="s">
        <v>577</v>
      </c>
      <c r="D166" s="23"/>
      <c r="E166" s="23"/>
      <c r="F166" s="30">
        <f>SUM(F143:F165)</f>
        <v>1400</v>
      </c>
      <c r="G166" s="23"/>
      <c r="H166" s="27" t="s">
        <v>578</v>
      </c>
      <c r="I166" s="23"/>
      <c r="J166" s="62"/>
      <c r="K166" s="62"/>
      <c r="L166" s="89"/>
      <c r="M166" s="23">
        <v>1400</v>
      </c>
      <c r="N166" s="23"/>
    </row>
    <row r="167" spans="1:14" ht="120.75" customHeight="1">
      <c r="A167" s="22">
        <v>155</v>
      </c>
      <c r="B167" s="68" t="s">
        <v>579</v>
      </c>
      <c r="C167" s="68" t="s">
        <v>580</v>
      </c>
      <c r="D167" s="22"/>
      <c r="E167" s="68" t="s">
        <v>581</v>
      </c>
      <c r="F167" s="71">
        <v>940.49</v>
      </c>
      <c r="G167" s="22" t="s">
        <v>433</v>
      </c>
      <c r="H167" s="61" t="s">
        <v>582</v>
      </c>
      <c r="I167" s="63" t="s">
        <v>583</v>
      </c>
      <c r="J167" s="22" t="s">
        <v>584</v>
      </c>
      <c r="K167" s="22" t="s">
        <v>585</v>
      </c>
      <c r="L167" s="22" t="s">
        <v>7</v>
      </c>
      <c r="M167" s="90">
        <v>940.49</v>
      </c>
      <c r="N167" s="22"/>
    </row>
    <row r="168" spans="1:14" ht="39.75" customHeight="1">
      <c r="A168" s="22"/>
      <c r="B168" s="72" t="s">
        <v>427</v>
      </c>
      <c r="C168" s="73" t="s">
        <v>586</v>
      </c>
      <c r="D168" s="23"/>
      <c r="E168" s="23"/>
      <c r="F168" s="58">
        <f>SUM(F167:F167)</f>
        <v>940.49</v>
      </c>
      <c r="G168" s="23"/>
      <c r="H168" s="27" t="s">
        <v>586</v>
      </c>
      <c r="I168" s="91"/>
      <c r="J168" s="23"/>
      <c r="K168" s="23"/>
      <c r="L168" s="23"/>
      <c r="M168" s="58">
        <f>SUM(M167:M167)</f>
        <v>940.49</v>
      </c>
      <c r="N168" s="23"/>
    </row>
    <row r="169" spans="1:14" ht="31.5" customHeight="1">
      <c r="A169" s="22">
        <v>156</v>
      </c>
      <c r="B169" s="68" t="s">
        <v>587</v>
      </c>
      <c r="C169" s="68" t="s">
        <v>588</v>
      </c>
      <c r="D169" s="23"/>
      <c r="E169" s="22" t="s">
        <v>589</v>
      </c>
      <c r="F169" s="74">
        <v>8.2</v>
      </c>
      <c r="G169" s="22" t="s">
        <v>433</v>
      </c>
      <c r="H169" s="61" t="s">
        <v>590</v>
      </c>
      <c r="I169" s="63" t="s">
        <v>591</v>
      </c>
      <c r="J169" s="22" t="s">
        <v>508</v>
      </c>
      <c r="K169" s="22" t="s">
        <v>585</v>
      </c>
      <c r="L169" s="22" t="s">
        <v>7</v>
      </c>
      <c r="M169" s="74">
        <v>8.2</v>
      </c>
      <c r="N169" s="23"/>
    </row>
    <row r="170" spans="1:14" ht="31.5" customHeight="1">
      <c r="A170" s="22"/>
      <c r="B170" s="72"/>
      <c r="C170" s="73"/>
      <c r="D170" s="23"/>
      <c r="E170" s="23"/>
      <c r="F170" s="58">
        <f>SUM(F169)</f>
        <v>8.2</v>
      </c>
      <c r="G170" s="23"/>
      <c r="H170" s="27"/>
      <c r="I170" s="91"/>
      <c r="J170" s="23"/>
      <c r="K170" s="23"/>
      <c r="L170" s="23"/>
      <c r="M170" s="58">
        <f>SUM(M169)</f>
        <v>8.2</v>
      </c>
      <c r="N170" s="23"/>
    </row>
    <row r="171" spans="1:14" ht="64.5" customHeight="1">
      <c r="A171" s="22">
        <v>157</v>
      </c>
      <c r="B171" s="68" t="s">
        <v>592</v>
      </c>
      <c r="C171" s="61" t="s">
        <v>593</v>
      </c>
      <c r="D171" s="22"/>
      <c r="E171" s="22" t="s">
        <v>78</v>
      </c>
      <c r="F171" s="74">
        <v>776.87</v>
      </c>
      <c r="G171" s="22" t="s">
        <v>433</v>
      </c>
      <c r="H171" s="61" t="s">
        <v>593</v>
      </c>
      <c r="I171" s="63" t="s">
        <v>594</v>
      </c>
      <c r="J171" s="22" t="s">
        <v>595</v>
      </c>
      <c r="K171" s="22" t="s">
        <v>508</v>
      </c>
      <c r="L171" s="22" t="s">
        <v>7</v>
      </c>
      <c r="M171" s="74">
        <v>776.87</v>
      </c>
      <c r="N171" s="23"/>
    </row>
    <row r="172" spans="1:14" ht="31.5" customHeight="1">
      <c r="A172" s="22"/>
      <c r="B172" s="23" t="s">
        <v>427</v>
      </c>
      <c r="C172" s="70"/>
      <c r="D172" s="23"/>
      <c r="E172" s="23"/>
      <c r="F172" s="30">
        <f>SUM(F171)</f>
        <v>776.87</v>
      </c>
      <c r="G172" s="23"/>
      <c r="H172" s="27"/>
      <c r="I172" s="23"/>
      <c r="J172" s="62"/>
      <c r="K172" s="62"/>
      <c r="L172" s="22"/>
      <c r="M172" s="23">
        <f>SUM(M171)</f>
        <v>776.87</v>
      </c>
      <c r="N172" s="23"/>
    </row>
    <row r="173" spans="1:14" ht="81" customHeight="1">
      <c r="A173" s="22">
        <v>158</v>
      </c>
      <c r="B173" s="68" t="s">
        <v>596</v>
      </c>
      <c r="C173" s="75" t="s">
        <v>597</v>
      </c>
      <c r="D173" s="23"/>
      <c r="E173" s="22" t="s">
        <v>78</v>
      </c>
      <c r="F173" s="69">
        <v>1489.04</v>
      </c>
      <c r="G173" s="22" t="s">
        <v>433</v>
      </c>
      <c r="H173" s="75" t="s">
        <v>597</v>
      </c>
      <c r="I173" s="22" t="s">
        <v>598</v>
      </c>
      <c r="J173" s="49" t="s">
        <v>599</v>
      </c>
      <c r="K173" s="49" t="s">
        <v>600</v>
      </c>
      <c r="L173" s="22" t="s">
        <v>7</v>
      </c>
      <c r="M173" s="22">
        <v>1489.04</v>
      </c>
      <c r="N173" s="23"/>
    </row>
    <row r="174" spans="1:14" ht="31.5" customHeight="1">
      <c r="A174" s="22"/>
      <c r="B174" s="23"/>
      <c r="C174" s="70"/>
      <c r="D174" s="23"/>
      <c r="E174" s="23"/>
      <c r="F174" s="30">
        <f>SUM(F173)</f>
        <v>1489.04</v>
      </c>
      <c r="G174" s="23"/>
      <c r="H174" s="27"/>
      <c r="I174" s="23"/>
      <c r="J174" s="62"/>
      <c r="K174" s="62"/>
      <c r="L174" s="89"/>
      <c r="M174" s="23">
        <f>SUM(M173)</f>
        <v>1489.04</v>
      </c>
      <c r="N174" s="23"/>
    </row>
    <row r="175" spans="1:14" ht="42.75" customHeight="1">
      <c r="A175" s="76" t="s">
        <v>601</v>
      </c>
      <c r="B175" s="77"/>
      <c r="C175" s="77"/>
      <c r="D175" s="77"/>
      <c r="E175" s="78"/>
      <c r="F175" s="30">
        <f>SUM(F178+F182+F205)</f>
        <v>3276.35</v>
      </c>
      <c r="G175" s="23"/>
      <c r="H175" s="27"/>
      <c r="I175" s="23"/>
      <c r="J175" s="62"/>
      <c r="K175" s="62"/>
      <c r="L175" s="89"/>
      <c r="M175" s="23"/>
      <c r="N175" s="23"/>
    </row>
    <row r="176" spans="1:14" ht="31.5" customHeight="1">
      <c r="A176" s="22">
        <v>159</v>
      </c>
      <c r="B176" s="68" t="s">
        <v>602</v>
      </c>
      <c r="C176" s="79" t="s">
        <v>603</v>
      </c>
      <c r="D176" s="22"/>
      <c r="E176" s="80" t="s">
        <v>496</v>
      </c>
      <c r="F176" s="69">
        <v>49</v>
      </c>
      <c r="G176" s="22" t="s">
        <v>604</v>
      </c>
      <c r="H176" s="38" t="s">
        <v>605</v>
      </c>
      <c r="I176" s="22" t="s">
        <v>606</v>
      </c>
      <c r="J176" s="49" t="s">
        <v>70</v>
      </c>
      <c r="K176" s="49" t="s">
        <v>71</v>
      </c>
      <c r="L176" s="22" t="s">
        <v>7</v>
      </c>
      <c r="M176" s="22">
        <v>49</v>
      </c>
      <c r="N176" s="22"/>
    </row>
    <row r="177" spans="1:14" ht="40.5" customHeight="1">
      <c r="A177" s="22">
        <v>160</v>
      </c>
      <c r="B177" s="68" t="s">
        <v>607</v>
      </c>
      <c r="C177" s="79" t="s">
        <v>608</v>
      </c>
      <c r="D177" s="22"/>
      <c r="E177" s="80" t="s">
        <v>609</v>
      </c>
      <c r="F177" s="69">
        <v>90</v>
      </c>
      <c r="G177" s="22" t="s">
        <v>604</v>
      </c>
      <c r="H177" s="38" t="s">
        <v>610</v>
      </c>
      <c r="I177" s="22" t="s">
        <v>606</v>
      </c>
      <c r="J177" s="49" t="s">
        <v>70</v>
      </c>
      <c r="K177" s="49" t="s">
        <v>71</v>
      </c>
      <c r="L177" s="22" t="s">
        <v>7</v>
      </c>
      <c r="M177" s="22"/>
      <c r="N177" s="22"/>
    </row>
    <row r="178" spans="1:14" ht="42.75" customHeight="1">
      <c r="A178" s="22"/>
      <c r="B178" s="54" t="s">
        <v>427</v>
      </c>
      <c r="C178" s="73" t="s">
        <v>611</v>
      </c>
      <c r="D178" s="23"/>
      <c r="E178" s="56"/>
      <c r="F178" s="30">
        <f>SUM(F176:F177)</f>
        <v>139</v>
      </c>
      <c r="G178" s="22"/>
      <c r="H178" s="73" t="s">
        <v>611</v>
      </c>
      <c r="I178" s="23"/>
      <c r="J178" s="62"/>
      <c r="K178" s="62"/>
      <c r="L178" s="23"/>
      <c r="M178" s="23">
        <f>SUM(M176:M176)</f>
        <v>49</v>
      </c>
      <c r="N178" s="23"/>
    </row>
    <row r="179" spans="1:14" ht="31.5" customHeight="1">
      <c r="A179" s="22">
        <v>161</v>
      </c>
      <c r="B179" s="81" t="s">
        <v>612</v>
      </c>
      <c r="C179" s="82" t="s">
        <v>613</v>
      </c>
      <c r="D179" s="22"/>
      <c r="E179" s="83" t="s">
        <v>614</v>
      </c>
      <c r="F179" s="84">
        <v>701</v>
      </c>
      <c r="G179" s="22" t="s">
        <v>604</v>
      </c>
      <c r="H179" s="38" t="s">
        <v>615</v>
      </c>
      <c r="I179" s="22" t="s">
        <v>616</v>
      </c>
      <c r="J179" s="49" t="s">
        <v>617</v>
      </c>
      <c r="K179" s="49" t="s">
        <v>618</v>
      </c>
      <c r="L179" s="22" t="s">
        <v>7</v>
      </c>
      <c r="M179" s="81">
        <v>701</v>
      </c>
      <c r="N179" s="22"/>
    </row>
    <row r="180" spans="1:14" ht="37.5" customHeight="1">
      <c r="A180" s="22">
        <v>162</v>
      </c>
      <c r="B180" s="81" t="s">
        <v>619</v>
      </c>
      <c r="C180" s="82" t="s">
        <v>620</v>
      </c>
      <c r="D180" s="22"/>
      <c r="E180" s="83" t="s">
        <v>614</v>
      </c>
      <c r="F180" s="84">
        <v>1662</v>
      </c>
      <c r="G180" s="22" t="s">
        <v>604</v>
      </c>
      <c r="H180" s="38" t="s">
        <v>621</v>
      </c>
      <c r="I180" s="22" t="s">
        <v>616</v>
      </c>
      <c r="J180" s="49" t="s">
        <v>617</v>
      </c>
      <c r="K180" s="49" t="s">
        <v>618</v>
      </c>
      <c r="L180" s="22" t="s">
        <v>7</v>
      </c>
      <c r="M180" s="81">
        <v>1662</v>
      </c>
      <c r="N180" s="22"/>
    </row>
    <row r="181" spans="1:14" ht="37.5" customHeight="1">
      <c r="A181" s="22">
        <v>163</v>
      </c>
      <c r="B181" s="81" t="s">
        <v>622</v>
      </c>
      <c r="C181" s="82" t="s">
        <v>623</v>
      </c>
      <c r="D181" s="22"/>
      <c r="E181" s="83" t="s">
        <v>614</v>
      </c>
      <c r="F181" s="84">
        <v>641</v>
      </c>
      <c r="G181" s="22" t="s">
        <v>604</v>
      </c>
      <c r="H181" s="38" t="s">
        <v>624</v>
      </c>
      <c r="I181" s="22" t="s">
        <v>616</v>
      </c>
      <c r="J181" s="49" t="s">
        <v>617</v>
      </c>
      <c r="K181" s="49" t="s">
        <v>618</v>
      </c>
      <c r="L181" s="22" t="s">
        <v>7</v>
      </c>
      <c r="M181" s="81">
        <v>641</v>
      </c>
      <c r="N181" s="22"/>
    </row>
    <row r="182" spans="1:14" ht="39.75" customHeight="1">
      <c r="A182" s="22"/>
      <c r="B182" s="85" t="s">
        <v>427</v>
      </c>
      <c r="C182" s="73" t="s">
        <v>625</v>
      </c>
      <c r="D182" s="23"/>
      <c r="E182" s="86"/>
      <c r="F182" s="30">
        <f>SUM(F179:F181)</f>
        <v>3004</v>
      </c>
      <c r="G182" s="22"/>
      <c r="H182" s="38" t="s">
        <v>626</v>
      </c>
      <c r="I182" s="23"/>
      <c r="J182" s="62"/>
      <c r="K182" s="62"/>
      <c r="L182" s="23"/>
      <c r="M182" s="23">
        <f>SUM(M179:M181)</f>
        <v>3004</v>
      </c>
      <c r="N182" s="23"/>
    </row>
    <row r="183" spans="1:14" ht="39.75" customHeight="1">
      <c r="A183" s="22">
        <v>164</v>
      </c>
      <c r="B183" s="75" t="s">
        <v>627</v>
      </c>
      <c r="C183" s="87" t="s">
        <v>628</v>
      </c>
      <c r="D183" s="23"/>
      <c r="E183" s="75" t="s">
        <v>629</v>
      </c>
      <c r="F183" s="88">
        <v>2.25</v>
      </c>
      <c r="G183" s="22" t="s">
        <v>604</v>
      </c>
      <c r="H183" s="38" t="s">
        <v>630</v>
      </c>
      <c r="I183" s="22" t="s">
        <v>631</v>
      </c>
      <c r="J183" s="49" t="s">
        <v>632</v>
      </c>
      <c r="K183" s="49" t="s">
        <v>633</v>
      </c>
      <c r="L183" s="22" t="s">
        <v>7</v>
      </c>
      <c r="M183" s="37">
        <v>2.25</v>
      </c>
      <c r="N183" s="23"/>
    </row>
    <row r="184" spans="1:14" ht="39.75" customHeight="1">
      <c r="A184" s="22">
        <v>165</v>
      </c>
      <c r="B184" s="75" t="s">
        <v>634</v>
      </c>
      <c r="C184" s="87" t="s">
        <v>635</v>
      </c>
      <c r="D184" s="23"/>
      <c r="E184" s="75" t="s">
        <v>636</v>
      </c>
      <c r="F184" s="88">
        <v>12</v>
      </c>
      <c r="G184" s="22" t="s">
        <v>604</v>
      </c>
      <c r="H184" s="38" t="s">
        <v>637</v>
      </c>
      <c r="I184" s="22" t="s">
        <v>631</v>
      </c>
      <c r="J184" s="49" t="s">
        <v>632</v>
      </c>
      <c r="K184" s="49" t="s">
        <v>633</v>
      </c>
      <c r="L184" s="22" t="s">
        <v>7</v>
      </c>
      <c r="M184" s="37">
        <v>12</v>
      </c>
      <c r="N184" s="23"/>
    </row>
    <row r="185" spans="1:14" ht="39.75" customHeight="1">
      <c r="A185" s="22">
        <v>166</v>
      </c>
      <c r="B185" s="75" t="s">
        <v>638</v>
      </c>
      <c r="C185" s="87" t="s">
        <v>639</v>
      </c>
      <c r="D185" s="23"/>
      <c r="E185" s="75" t="s">
        <v>640</v>
      </c>
      <c r="F185" s="88">
        <v>3.75</v>
      </c>
      <c r="G185" s="22" t="s">
        <v>604</v>
      </c>
      <c r="H185" s="38" t="s">
        <v>641</v>
      </c>
      <c r="I185" s="22" t="s">
        <v>631</v>
      </c>
      <c r="J185" s="49" t="s">
        <v>632</v>
      </c>
      <c r="K185" s="49" t="s">
        <v>633</v>
      </c>
      <c r="L185" s="22" t="s">
        <v>7</v>
      </c>
      <c r="M185" s="37">
        <v>3.75</v>
      </c>
      <c r="N185" s="23"/>
    </row>
    <row r="186" spans="1:14" ht="39.75" customHeight="1">
      <c r="A186" s="22">
        <v>167</v>
      </c>
      <c r="B186" s="75" t="s">
        <v>642</v>
      </c>
      <c r="C186" s="87" t="s">
        <v>643</v>
      </c>
      <c r="D186" s="23"/>
      <c r="E186" s="75" t="s">
        <v>644</v>
      </c>
      <c r="F186" s="88">
        <v>6</v>
      </c>
      <c r="G186" s="22" t="s">
        <v>604</v>
      </c>
      <c r="H186" s="38" t="s">
        <v>645</v>
      </c>
      <c r="I186" s="22" t="s">
        <v>631</v>
      </c>
      <c r="J186" s="49" t="s">
        <v>632</v>
      </c>
      <c r="K186" s="49" t="s">
        <v>633</v>
      </c>
      <c r="L186" s="22" t="s">
        <v>7</v>
      </c>
      <c r="M186" s="37">
        <v>6</v>
      </c>
      <c r="N186" s="23"/>
    </row>
    <row r="187" spans="1:14" ht="39.75" customHeight="1">
      <c r="A187" s="22">
        <v>168</v>
      </c>
      <c r="B187" s="75" t="s">
        <v>646</v>
      </c>
      <c r="C187" s="87" t="s">
        <v>647</v>
      </c>
      <c r="D187" s="23"/>
      <c r="E187" s="75" t="s">
        <v>648</v>
      </c>
      <c r="F187" s="88">
        <v>8.85</v>
      </c>
      <c r="G187" s="22" t="s">
        <v>604</v>
      </c>
      <c r="H187" s="38" t="s">
        <v>649</v>
      </c>
      <c r="I187" s="22" t="s">
        <v>631</v>
      </c>
      <c r="J187" s="49" t="s">
        <v>632</v>
      </c>
      <c r="K187" s="49" t="s">
        <v>633</v>
      </c>
      <c r="L187" s="22" t="s">
        <v>7</v>
      </c>
      <c r="M187" s="37">
        <v>8.85</v>
      </c>
      <c r="N187" s="23"/>
    </row>
    <row r="188" spans="1:14" ht="39.75" customHeight="1">
      <c r="A188" s="22">
        <v>169</v>
      </c>
      <c r="B188" s="75" t="s">
        <v>650</v>
      </c>
      <c r="C188" s="87" t="s">
        <v>651</v>
      </c>
      <c r="D188" s="23"/>
      <c r="E188" s="75" t="s">
        <v>652</v>
      </c>
      <c r="F188" s="88">
        <v>11.25</v>
      </c>
      <c r="G188" s="22" t="s">
        <v>604</v>
      </c>
      <c r="H188" s="38" t="s">
        <v>653</v>
      </c>
      <c r="I188" s="22" t="s">
        <v>631</v>
      </c>
      <c r="J188" s="49" t="s">
        <v>632</v>
      </c>
      <c r="K188" s="49" t="s">
        <v>633</v>
      </c>
      <c r="L188" s="22" t="s">
        <v>7</v>
      </c>
      <c r="M188" s="37">
        <v>11.25</v>
      </c>
      <c r="N188" s="23"/>
    </row>
    <row r="189" spans="1:14" ht="39.75" customHeight="1">
      <c r="A189" s="22">
        <v>170</v>
      </c>
      <c r="B189" s="75" t="s">
        <v>654</v>
      </c>
      <c r="C189" s="34" t="s">
        <v>655</v>
      </c>
      <c r="D189" s="23"/>
      <c r="E189" s="75" t="s">
        <v>656</v>
      </c>
      <c r="F189" s="88">
        <v>0.75</v>
      </c>
      <c r="G189" s="22" t="s">
        <v>604</v>
      </c>
      <c r="H189" s="38" t="s">
        <v>649</v>
      </c>
      <c r="I189" s="22" t="s">
        <v>631</v>
      </c>
      <c r="J189" s="49" t="s">
        <v>632</v>
      </c>
      <c r="K189" s="49" t="s">
        <v>633</v>
      </c>
      <c r="L189" s="22" t="s">
        <v>7</v>
      </c>
      <c r="M189" s="37">
        <v>0.75</v>
      </c>
      <c r="N189" s="23"/>
    </row>
    <row r="190" spans="1:14" ht="39.75" customHeight="1">
      <c r="A190" s="22">
        <v>171</v>
      </c>
      <c r="B190" s="75" t="s">
        <v>657</v>
      </c>
      <c r="C190" s="34" t="s">
        <v>658</v>
      </c>
      <c r="D190" s="23"/>
      <c r="E190" s="75" t="s">
        <v>659</v>
      </c>
      <c r="F190" s="88">
        <v>10.125</v>
      </c>
      <c r="G190" s="22" t="s">
        <v>604</v>
      </c>
      <c r="H190" s="38" t="s">
        <v>660</v>
      </c>
      <c r="I190" s="22" t="s">
        <v>631</v>
      </c>
      <c r="J190" s="49" t="s">
        <v>632</v>
      </c>
      <c r="K190" s="49" t="s">
        <v>633</v>
      </c>
      <c r="L190" s="22" t="s">
        <v>7</v>
      </c>
      <c r="M190" s="37">
        <v>10.125</v>
      </c>
      <c r="N190" s="23"/>
    </row>
    <row r="191" spans="1:14" ht="39.75" customHeight="1">
      <c r="A191" s="22">
        <v>172</v>
      </c>
      <c r="B191" s="75" t="s">
        <v>661</v>
      </c>
      <c r="C191" s="34" t="s">
        <v>628</v>
      </c>
      <c r="D191" s="23"/>
      <c r="E191" s="75" t="s">
        <v>662</v>
      </c>
      <c r="F191" s="88">
        <v>2.25</v>
      </c>
      <c r="G191" s="22" t="s">
        <v>604</v>
      </c>
      <c r="H191" s="38" t="s">
        <v>663</v>
      </c>
      <c r="I191" s="22" t="s">
        <v>631</v>
      </c>
      <c r="J191" s="49" t="s">
        <v>632</v>
      </c>
      <c r="K191" s="49" t="s">
        <v>633</v>
      </c>
      <c r="L191" s="22" t="s">
        <v>7</v>
      </c>
      <c r="M191" s="37">
        <v>2.25</v>
      </c>
      <c r="N191" s="23"/>
    </row>
    <row r="192" spans="1:14" ht="39.75" customHeight="1">
      <c r="A192" s="22">
        <v>173</v>
      </c>
      <c r="B192" s="75" t="s">
        <v>664</v>
      </c>
      <c r="C192" s="34" t="s">
        <v>665</v>
      </c>
      <c r="D192" s="23"/>
      <c r="E192" s="75" t="s">
        <v>666</v>
      </c>
      <c r="F192" s="88">
        <v>10.5</v>
      </c>
      <c r="G192" s="22" t="s">
        <v>604</v>
      </c>
      <c r="H192" s="38" t="s">
        <v>667</v>
      </c>
      <c r="I192" s="22" t="s">
        <v>631</v>
      </c>
      <c r="J192" s="49" t="s">
        <v>632</v>
      </c>
      <c r="K192" s="49" t="s">
        <v>633</v>
      </c>
      <c r="L192" s="22" t="s">
        <v>7</v>
      </c>
      <c r="M192" s="37">
        <v>10.5</v>
      </c>
      <c r="N192" s="23"/>
    </row>
    <row r="193" spans="1:14" ht="39.75" customHeight="1">
      <c r="A193" s="22">
        <v>174</v>
      </c>
      <c r="B193" s="75" t="s">
        <v>668</v>
      </c>
      <c r="C193" s="34" t="s">
        <v>669</v>
      </c>
      <c r="D193" s="23"/>
      <c r="E193" s="75" t="s">
        <v>670</v>
      </c>
      <c r="F193" s="88">
        <v>6.375</v>
      </c>
      <c r="G193" s="22" t="s">
        <v>604</v>
      </c>
      <c r="H193" s="38" t="s">
        <v>671</v>
      </c>
      <c r="I193" s="22" t="s">
        <v>631</v>
      </c>
      <c r="J193" s="49" t="s">
        <v>632</v>
      </c>
      <c r="K193" s="49" t="s">
        <v>633</v>
      </c>
      <c r="L193" s="22" t="s">
        <v>7</v>
      </c>
      <c r="M193" s="37">
        <v>6.375</v>
      </c>
      <c r="N193" s="23"/>
    </row>
    <row r="194" spans="1:14" ht="39.75" customHeight="1">
      <c r="A194" s="22">
        <v>175</v>
      </c>
      <c r="B194" s="75" t="s">
        <v>672</v>
      </c>
      <c r="C194" s="34" t="s">
        <v>673</v>
      </c>
      <c r="D194" s="23"/>
      <c r="E194" s="75" t="s">
        <v>674</v>
      </c>
      <c r="F194" s="88">
        <v>7.125</v>
      </c>
      <c r="G194" s="22" t="s">
        <v>604</v>
      </c>
      <c r="H194" s="38" t="s">
        <v>675</v>
      </c>
      <c r="I194" s="22" t="s">
        <v>631</v>
      </c>
      <c r="J194" s="49" t="s">
        <v>632</v>
      </c>
      <c r="K194" s="49" t="s">
        <v>633</v>
      </c>
      <c r="L194" s="22" t="s">
        <v>7</v>
      </c>
      <c r="M194" s="37">
        <v>7.125</v>
      </c>
      <c r="N194" s="23"/>
    </row>
    <row r="195" spans="1:14" ht="39.75" customHeight="1">
      <c r="A195" s="22">
        <v>176</v>
      </c>
      <c r="B195" s="75" t="s">
        <v>676</v>
      </c>
      <c r="C195" s="34" t="s">
        <v>677</v>
      </c>
      <c r="D195" s="23"/>
      <c r="E195" s="75" t="s">
        <v>678</v>
      </c>
      <c r="F195" s="88">
        <v>7.5</v>
      </c>
      <c r="G195" s="22" t="s">
        <v>604</v>
      </c>
      <c r="H195" s="38" t="s">
        <v>679</v>
      </c>
      <c r="I195" s="22" t="s">
        <v>631</v>
      </c>
      <c r="J195" s="49" t="s">
        <v>632</v>
      </c>
      <c r="K195" s="49" t="s">
        <v>633</v>
      </c>
      <c r="L195" s="22" t="s">
        <v>7</v>
      </c>
      <c r="M195" s="37">
        <v>7.5</v>
      </c>
      <c r="N195" s="23"/>
    </row>
    <row r="196" spans="1:14" ht="39.75" customHeight="1">
      <c r="A196" s="22">
        <v>177</v>
      </c>
      <c r="B196" s="75" t="s">
        <v>680</v>
      </c>
      <c r="C196" s="34" t="s">
        <v>681</v>
      </c>
      <c r="D196" s="23"/>
      <c r="E196" s="75" t="s">
        <v>682</v>
      </c>
      <c r="F196" s="88">
        <v>4.8</v>
      </c>
      <c r="G196" s="22" t="s">
        <v>604</v>
      </c>
      <c r="H196" s="38" t="s">
        <v>683</v>
      </c>
      <c r="I196" s="22" t="s">
        <v>631</v>
      </c>
      <c r="J196" s="49" t="s">
        <v>632</v>
      </c>
      <c r="K196" s="49" t="s">
        <v>633</v>
      </c>
      <c r="L196" s="22" t="s">
        <v>7</v>
      </c>
      <c r="M196" s="37">
        <v>4.8</v>
      </c>
      <c r="N196" s="23"/>
    </row>
    <row r="197" spans="1:14" ht="39.75" customHeight="1">
      <c r="A197" s="22">
        <v>178</v>
      </c>
      <c r="B197" s="75" t="s">
        <v>684</v>
      </c>
      <c r="C197" s="34" t="s">
        <v>685</v>
      </c>
      <c r="D197" s="23"/>
      <c r="E197" s="75" t="s">
        <v>686</v>
      </c>
      <c r="F197" s="88">
        <v>7.35</v>
      </c>
      <c r="G197" s="22" t="s">
        <v>604</v>
      </c>
      <c r="H197" s="38" t="s">
        <v>687</v>
      </c>
      <c r="I197" s="22" t="s">
        <v>631</v>
      </c>
      <c r="J197" s="49" t="s">
        <v>632</v>
      </c>
      <c r="K197" s="49" t="s">
        <v>633</v>
      </c>
      <c r="L197" s="22" t="s">
        <v>7</v>
      </c>
      <c r="M197" s="37">
        <v>7.35</v>
      </c>
      <c r="N197" s="23"/>
    </row>
    <row r="198" spans="1:14" ht="39.75" customHeight="1">
      <c r="A198" s="22">
        <v>179</v>
      </c>
      <c r="B198" s="75" t="s">
        <v>688</v>
      </c>
      <c r="C198" s="34" t="s">
        <v>689</v>
      </c>
      <c r="D198" s="23"/>
      <c r="E198" s="75" t="s">
        <v>690</v>
      </c>
      <c r="F198" s="88">
        <v>4.5</v>
      </c>
      <c r="G198" s="22" t="s">
        <v>604</v>
      </c>
      <c r="H198" s="38" t="s">
        <v>691</v>
      </c>
      <c r="I198" s="22" t="s">
        <v>631</v>
      </c>
      <c r="J198" s="49" t="s">
        <v>632</v>
      </c>
      <c r="K198" s="49" t="s">
        <v>633</v>
      </c>
      <c r="L198" s="22" t="s">
        <v>7</v>
      </c>
      <c r="M198" s="37">
        <v>4.5</v>
      </c>
      <c r="N198" s="23"/>
    </row>
    <row r="199" spans="1:14" ht="39.75" customHeight="1">
      <c r="A199" s="22">
        <v>180</v>
      </c>
      <c r="B199" s="75" t="s">
        <v>692</v>
      </c>
      <c r="C199" s="34" t="s">
        <v>693</v>
      </c>
      <c r="D199" s="23"/>
      <c r="E199" s="75" t="s">
        <v>694</v>
      </c>
      <c r="F199" s="88">
        <v>3</v>
      </c>
      <c r="G199" s="22" t="s">
        <v>604</v>
      </c>
      <c r="H199" s="38" t="s">
        <v>695</v>
      </c>
      <c r="I199" s="22" t="s">
        <v>631</v>
      </c>
      <c r="J199" s="49" t="s">
        <v>632</v>
      </c>
      <c r="K199" s="49" t="s">
        <v>633</v>
      </c>
      <c r="L199" s="22" t="s">
        <v>7</v>
      </c>
      <c r="M199" s="37">
        <v>3</v>
      </c>
      <c r="N199" s="23"/>
    </row>
    <row r="200" spans="1:14" ht="39.75" customHeight="1">
      <c r="A200" s="22">
        <v>181</v>
      </c>
      <c r="B200" s="75" t="s">
        <v>696</v>
      </c>
      <c r="C200" s="34" t="s">
        <v>697</v>
      </c>
      <c r="D200" s="23"/>
      <c r="E200" s="75" t="s">
        <v>698</v>
      </c>
      <c r="F200" s="88">
        <v>5.325</v>
      </c>
      <c r="G200" s="22" t="s">
        <v>604</v>
      </c>
      <c r="H200" s="38" t="s">
        <v>699</v>
      </c>
      <c r="I200" s="22" t="s">
        <v>631</v>
      </c>
      <c r="J200" s="49" t="s">
        <v>632</v>
      </c>
      <c r="K200" s="49" t="s">
        <v>633</v>
      </c>
      <c r="L200" s="22" t="s">
        <v>7</v>
      </c>
      <c r="M200" s="37">
        <v>5.325</v>
      </c>
      <c r="N200" s="23"/>
    </row>
    <row r="201" spans="1:14" ht="39.75" customHeight="1">
      <c r="A201" s="22">
        <v>182</v>
      </c>
      <c r="B201" s="75" t="s">
        <v>700</v>
      </c>
      <c r="C201" s="34" t="s">
        <v>689</v>
      </c>
      <c r="D201" s="23"/>
      <c r="E201" s="75" t="s">
        <v>701</v>
      </c>
      <c r="F201" s="88">
        <v>4.5</v>
      </c>
      <c r="G201" s="22" t="s">
        <v>604</v>
      </c>
      <c r="H201" s="38" t="s">
        <v>702</v>
      </c>
      <c r="I201" s="22" t="s">
        <v>631</v>
      </c>
      <c r="J201" s="49" t="s">
        <v>632</v>
      </c>
      <c r="K201" s="49" t="s">
        <v>633</v>
      </c>
      <c r="L201" s="22" t="s">
        <v>7</v>
      </c>
      <c r="M201" s="88">
        <v>4.5</v>
      </c>
      <c r="N201" s="23"/>
    </row>
    <row r="202" spans="1:14" ht="39.75" customHeight="1">
      <c r="A202" s="22">
        <v>183</v>
      </c>
      <c r="B202" s="75" t="s">
        <v>703</v>
      </c>
      <c r="C202" s="34" t="s">
        <v>704</v>
      </c>
      <c r="D202" s="23"/>
      <c r="E202" s="75" t="s">
        <v>705</v>
      </c>
      <c r="F202" s="88">
        <v>2.85</v>
      </c>
      <c r="G202" s="22" t="s">
        <v>604</v>
      </c>
      <c r="H202" s="38" t="s">
        <v>706</v>
      </c>
      <c r="I202" s="22" t="s">
        <v>631</v>
      </c>
      <c r="J202" s="49" t="s">
        <v>632</v>
      </c>
      <c r="K202" s="49" t="s">
        <v>633</v>
      </c>
      <c r="L202" s="22" t="s">
        <v>7</v>
      </c>
      <c r="M202" s="88">
        <v>2.85</v>
      </c>
      <c r="N202" s="23"/>
    </row>
    <row r="203" spans="1:14" ht="39.75" customHeight="1">
      <c r="A203" s="22">
        <v>184</v>
      </c>
      <c r="B203" s="75" t="s">
        <v>707</v>
      </c>
      <c r="C203" s="34" t="s">
        <v>708</v>
      </c>
      <c r="D203" s="23"/>
      <c r="E203" s="75" t="s">
        <v>709</v>
      </c>
      <c r="F203" s="88">
        <v>5.1</v>
      </c>
      <c r="G203" s="22" t="s">
        <v>604</v>
      </c>
      <c r="H203" s="38" t="s">
        <v>710</v>
      </c>
      <c r="I203" s="22" t="s">
        <v>631</v>
      </c>
      <c r="J203" s="49" t="s">
        <v>632</v>
      </c>
      <c r="K203" s="49" t="s">
        <v>633</v>
      </c>
      <c r="L203" s="22" t="s">
        <v>7</v>
      </c>
      <c r="M203" s="88">
        <v>5.1</v>
      </c>
      <c r="N203" s="23"/>
    </row>
    <row r="204" spans="1:14" ht="39.75" customHeight="1">
      <c r="A204" s="22">
        <v>185</v>
      </c>
      <c r="B204" s="75" t="s">
        <v>711</v>
      </c>
      <c r="C204" s="34" t="s">
        <v>712</v>
      </c>
      <c r="D204" s="23"/>
      <c r="E204" s="75" t="s">
        <v>713</v>
      </c>
      <c r="F204" s="88">
        <v>7.2</v>
      </c>
      <c r="G204" s="22" t="s">
        <v>604</v>
      </c>
      <c r="H204" s="38" t="s">
        <v>714</v>
      </c>
      <c r="I204" s="22" t="s">
        <v>631</v>
      </c>
      <c r="J204" s="49" t="s">
        <v>632</v>
      </c>
      <c r="K204" s="49" t="s">
        <v>633</v>
      </c>
      <c r="L204" s="22" t="s">
        <v>7</v>
      </c>
      <c r="M204" s="88">
        <v>7.2</v>
      </c>
      <c r="N204" s="23"/>
    </row>
    <row r="205" spans="1:14" s="3" customFormat="1" ht="39.75" customHeight="1">
      <c r="A205" s="22"/>
      <c r="B205" s="85"/>
      <c r="C205" s="55" t="s">
        <v>715</v>
      </c>
      <c r="D205" s="23"/>
      <c r="E205" s="86"/>
      <c r="F205" s="30">
        <f>SUM(F183:F204)</f>
        <v>133.34999999999997</v>
      </c>
      <c r="G205" s="22"/>
      <c r="H205" s="55" t="s">
        <v>715</v>
      </c>
      <c r="I205" s="23"/>
      <c r="J205" s="62"/>
      <c r="K205" s="62"/>
      <c r="L205" s="22"/>
      <c r="M205" s="23">
        <f>SUM(M183:M204)</f>
        <v>133.34999999999997</v>
      </c>
      <c r="N205" s="23"/>
    </row>
    <row r="206" spans="1:14" s="3" customFormat="1" ht="30.75" customHeight="1">
      <c r="A206" s="23" t="s">
        <v>716</v>
      </c>
      <c r="B206" s="23"/>
      <c r="C206" s="23"/>
      <c r="D206" s="23"/>
      <c r="E206" s="23"/>
      <c r="F206" s="30">
        <f>SUM(F234+F252+F271)</f>
        <v>1862.6</v>
      </c>
      <c r="G206" s="23"/>
      <c r="H206" s="27"/>
      <c r="I206" s="23"/>
      <c r="J206" s="62"/>
      <c r="K206" s="62"/>
      <c r="L206" s="89"/>
      <c r="M206" s="23"/>
      <c r="N206" s="23"/>
    </row>
    <row r="207" spans="1:14" s="1" customFormat="1" ht="35.25" customHeight="1">
      <c r="A207" s="22">
        <v>186</v>
      </c>
      <c r="B207" s="75" t="s">
        <v>717</v>
      </c>
      <c r="C207" s="79" t="s">
        <v>718</v>
      </c>
      <c r="D207" s="75"/>
      <c r="E207" s="75" t="s">
        <v>719</v>
      </c>
      <c r="F207" s="92">
        <v>5</v>
      </c>
      <c r="G207" s="75" t="s">
        <v>176</v>
      </c>
      <c r="H207" s="93" t="s">
        <v>720</v>
      </c>
      <c r="I207" s="63" t="s">
        <v>595</v>
      </c>
      <c r="J207" s="22" t="s">
        <v>435</v>
      </c>
      <c r="K207" s="22" t="s">
        <v>721</v>
      </c>
      <c r="L207" s="22" t="s">
        <v>7</v>
      </c>
      <c r="M207" s="114">
        <v>5</v>
      </c>
      <c r="N207" s="22"/>
    </row>
    <row r="208" spans="1:14" s="1" customFormat="1" ht="35.25" customHeight="1">
      <c r="A208" s="22">
        <v>187</v>
      </c>
      <c r="B208" s="75" t="s">
        <v>722</v>
      </c>
      <c r="C208" s="79" t="s">
        <v>723</v>
      </c>
      <c r="D208" s="75"/>
      <c r="E208" s="75" t="s">
        <v>724</v>
      </c>
      <c r="F208" s="92">
        <v>6</v>
      </c>
      <c r="G208" s="75" t="s">
        <v>176</v>
      </c>
      <c r="H208" s="93" t="s">
        <v>725</v>
      </c>
      <c r="I208" s="63" t="s">
        <v>595</v>
      </c>
      <c r="J208" s="22" t="s">
        <v>435</v>
      </c>
      <c r="K208" s="22" t="s">
        <v>721</v>
      </c>
      <c r="L208" s="22" t="s">
        <v>7</v>
      </c>
      <c r="M208" s="114">
        <v>6</v>
      </c>
      <c r="N208" s="22"/>
    </row>
    <row r="209" spans="1:14" s="1" customFormat="1" ht="35.25" customHeight="1">
      <c r="A209" s="22">
        <v>188</v>
      </c>
      <c r="B209" s="75" t="s">
        <v>726</v>
      </c>
      <c r="C209" s="79" t="s">
        <v>727</v>
      </c>
      <c r="D209" s="75"/>
      <c r="E209" s="75" t="s">
        <v>728</v>
      </c>
      <c r="F209" s="94">
        <v>6</v>
      </c>
      <c r="G209" s="75" t="s">
        <v>176</v>
      </c>
      <c r="H209" s="93" t="s">
        <v>729</v>
      </c>
      <c r="I209" s="63" t="s">
        <v>595</v>
      </c>
      <c r="J209" s="22" t="s">
        <v>435</v>
      </c>
      <c r="K209" s="22" t="s">
        <v>721</v>
      </c>
      <c r="L209" s="22" t="s">
        <v>7</v>
      </c>
      <c r="M209" s="115">
        <v>6</v>
      </c>
      <c r="N209" s="22"/>
    </row>
    <row r="210" spans="1:14" s="1" customFormat="1" ht="51" customHeight="1">
      <c r="A210" s="22">
        <v>189</v>
      </c>
      <c r="B210" s="75" t="s">
        <v>730</v>
      </c>
      <c r="C210" s="79" t="s">
        <v>731</v>
      </c>
      <c r="D210" s="75"/>
      <c r="E210" s="75" t="s">
        <v>732</v>
      </c>
      <c r="F210" s="94">
        <v>83</v>
      </c>
      <c r="G210" s="75" t="s">
        <v>89</v>
      </c>
      <c r="H210" s="93" t="s">
        <v>733</v>
      </c>
      <c r="I210" s="63" t="s">
        <v>595</v>
      </c>
      <c r="J210" s="22" t="s">
        <v>435</v>
      </c>
      <c r="K210" s="22" t="s">
        <v>721</v>
      </c>
      <c r="L210" s="22" t="s">
        <v>7</v>
      </c>
      <c r="M210" s="115">
        <v>83</v>
      </c>
      <c r="N210" s="22"/>
    </row>
    <row r="211" spans="1:14" s="1" customFormat="1" ht="35.25" customHeight="1">
      <c r="A211" s="22">
        <v>190</v>
      </c>
      <c r="B211" s="75" t="s">
        <v>734</v>
      </c>
      <c r="C211" s="79" t="s">
        <v>735</v>
      </c>
      <c r="D211" s="75"/>
      <c r="E211" s="75" t="s">
        <v>736</v>
      </c>
      <c r="F211" s="94">
        <v>8</v>
      </c>
      <c r="G211" s="75" t="s">
        <v>89</v>
      </c>
      <c r="H211" s="93" t="s">
        <v>737</v>
      </c>
      <c r="I211" s="63" t="s">
        <v>595</v>
      </c>
      <c r="J211" s="22" t="s">
        <v>435</v>
      </c>
      <c r="K211" s="22" t="s">
        <v>721</v>
      </c>
      <c r="L211" s="22" t="s">
        <v>7</v>
      </c>
      <c r="M211" s="115">
        <v>8</v>
      </c>
      <c r="N211" s="22"/>
    </row>
    <row r="212" spans="1:14" s="1" customFormat="1" ht="35.25" customHeight="1">
      <c r="A212" s="22">
        <v>191</v>
      </c>
      <c r="B212" s="75" t="s">
        <v>738</v>
      </c>
      <c r="C212" s="79" t="s">
        <v>739</v>
      </c>
      <c r="D212" s="75"/>
      <c r="E212" s="75" t="s">
        <v>740</v>
      </c>
      <c r="F212" s="94">
        <v>6</v>
      </c>
      <c r="G212" s="75" t="s">
        <v>303</v>
      </c>
      <c r="H212" s="93" t="s">
        <v>741</v>
      </c>
      <c r="I212" s="63" t="s">
        <v>595</v>
      </c>
      <c r="J212" s="22" t="s">
        <v>435</v>
      </c>
      <c r="K212" s="22" t="s">
        <v>721</v>
      </c>
      <c r="L212" s="22" t="s">
        <v>7</v>
      </c>
      <c r="M212" s="115">
        <v>6</v>
      </c>
      <c r="N212" s="22"/>
    </row>
    <row r="213" spans="1:14" s="1" customFormat="1" ht="35.25" customHeight="1">
      <c r="A213" s="22">
        <v>192</v>
      </c>
      <c r="B213" s="75" t="s">
        <v>742</v>
      </c>
      <c r="C213" s="79" t="s">
        <v>743</v>
      </c>
      <c r="D213" s="75"/>
      <c r="E213" s="75" t="s">
        <v>744</v>
      </c>
      <c r="F213" s="94">
        <v>49</v>
      </c>
      <c r="G213" s="75" t="s">
        <v>303</v>
      </c>
      <c r="H213" s="93" t="s">
        <v>745</v>
      </c>
      <c r="I213" s="63" t="s">
        <v>595</v>
      </c>
      <c r="J213" s="22" t="s">
        <v>435</v>
      </c>
      <c r="K213" s="22" t="s">
        <v>721</v>
      </c>
      <c r="L213" s="22" t="s">
        <v>7</v>
      </c>
      <c r="M213" s="115">
        <v>49</v>
      </c>
      <c r="N213" s="22"/>
    </row>
    <row r="214" spans="1:14" s="1" customFormat="1" ht="48" customHeight="1">
      <c r="A214" s="22">
        <v>193</v>
      </c>
      <c r="B214" s="75" t="s">
        <v>746</v>
      </c>
      <c r="C214" s="79" t="s">
        <v>747</v>
      </c>
      <c r="D214" s="75"/>
      <c r="E214" s="75" t="s">
        <v>748</v>
      </c>
      <c r="F214" s="94">
        <v>37</v>
      </c>
      <c r="G214" s="75" t="s">
        <v>78</v>
      </c>
      <c r="H214" s="93" t="s">
        <v>749</v>
      </c>
      <c r="I214" s="63" t="s">
        <v>595</v>
      </c>
      <c r="J214" s="22" t="s">
        <v>435</v>
      </c>
      <c r="K214" s="22" t="s">
        <v>721</v>
      </c>
      <c r="L214" s="22" t="s">
        <v>7</v>
      </c>
      <c r="M214" s="115">
        <v>37</v>
      </c>
      <c r="N214" s="22"/>
    </row>
    <row r="215" spans="1:14" s="1" customFormat="1" ht="49.5" customHeight="1">
      <c r="A215" s="22">
        <v>194</v>
      </c>
      <c r="B215" s="68" t="s">
        <v>750</v>
      </c>
      <c r="C215" s="68" t="s">
        <v>751</v>
      </c>
      <c r="D215" s="75"/>
      <c r="E215" s="68" t="s">
        <v>752</v>
      </c>
      <c r="F215" s="69">
        <v>53</v>
      </c>
      <c r="G215" s="68" t="s">
        <v>139</v>
      </c>
      <c r="H215" s="93" t="s">
        <v>753</v>
      </c>
      <c r="I215" s="63" t="s">
        <v>595</v>
      </c>
      <c r="J215" s="22" t="s">
        <v>435</v>
      </c>
      <c r="K215" s="22" t="s">
        <v>721</v>
      </c>
      <c r="L215" s="22" t="s">
        <v>7</v>
      </c>
      <c r="M215" s="22">
        <v>53</v>
      </c>
      <c r="N215" s="22"/>
    </row>
    <row r="216" spans="1:14" s="1" customFormat="1" ht="35.25" customHeight="1">
      <c r="A216" s="22">
        <v>195</v>
      </c>
      <c r="B216" s="68" t="s">
        <v>754</v>
      </c>
      <c r="C216" s="68" t="s">
        <v>755</v>
      </c>
      <c r="D216" s="75"/>
      <c r="E216" s="68" t="s">
        <v>756</v>
      </c>
      <c r="F216" s="95">
        <v>17</v>
      </c>
      <c r="G216" s="68" t="s">
        <v>121</v>
      </c>
      <c r="H216" s="93" t="s">
        <v>757</v>
      </c>
      <c r="I216" s="63" t="s">
        <v>595</v>
      </c>
      <c r="J216" s="22" t="s">
        <v>435</v>
      </c>
      <c r="K216" s="22" t="s">
        <v>721</v>
      </c>
      <c r="L216" s="22" t="s">
        <v>7</v>
      </c>
      <c r="M216" s="63">
        <v>17</v>
      </c>
      <c r="N216" s="22"/>
    </row>
    <row r="217" spans="1:14" s="1" customFormat="1" ht="35.25" customHeight="1">
      <c r="A217" s="22">
        <v>196</v>
      </c>
      <c r="B217" s="75" t="s">
        <v>758</v>
      </c>
      <c r="C217" s="68" t="s">
        <v>759</v>
      </c>
      <c r="D217" s="75"/>
      <c r="E217" s="75" t="s">
        <v>760</v>
      </c>
      <c r="F217" s="88">
        <v>19</v>
      </c>
      <c r="G217" s="75" t="s">
        <v>121</v>
      </c>
      <c r="H217" s="93" t="s">
        <v>761</v>
      </c>
      <c r="I217" s="63" t="s">
        <v>595</v>
      </c>
      <c r="J217" s="22" t="s">
        <v>435</v>
      </c>
      <c r="K217" s="22" t="s">
        <v>721</v>
      </c>
      <c r="L217" s="22" t="s">
        <v>7</v>
      </c>
      <c r="M217" s="37">
        <v>19</v>
      </c>
      <c r="N217" s="22"/>
    </row>
    <row r="218" spans="1:14" s="1" customFormat="1" ht="35.25" customHeight="1">
      <c r="A218" s="22">
        <v>197</v>
      </c>
      <c r="B218" s="75" t="s">
        <v>762</v>
      </c>
      <c r="C218" s="68" t="s">
        <v>763</v>
      </c>
      <c r="D218" s="75"/>
      <c r="E218" s="75" t="s">
        <v>760</v>
      </c>
      <c r="F218" s="88">
        <v>15</v>
      </c>
      <c r="G218" s="75" t="s">
        <v>121</v>
      </c>
      <c r="H218" s="93" t="s">
        <v>764</v>
      </c>
      <c r="I218" s="63" t="s">
        <v>595</v>
      </c>
      <c r="J218" s="22" t="s">
        <v>435</v>
      </c>
      <c r="K218" s="22" t="s">
        <v>721</v>
      </c>
      <c r="L218" s="22" t="s">
        <v>7</v>
      </c>
      <c r="M218" s="37">
        <v>15</v>
      </c>
      <c r="N218" s="22"/>
    </row>
    <row r="219" spans="1:14" s="1" customFormat="1" ht="35.25" customHeight="1">
      <c r="A219" s="22">
        <v>198</v>
      </c>
      <c r="B219" s="75" t="s">
        <v>765</v>
      </c>
      <c r="C219" s="68" t="s">
        <v>766</v>
      </c>
      <c r="D219" s="75"/>
      <c r="E219" s="75" t="s">
        <v>767</v>
      </c>
      <c r="F219" s="88">
        <v>16</v>
      </c>
      <c r="G219" s="75" t="s">
        <v>121</v>
      </c>
      <c r="H219" s="93" t="s">
        <v>768</v>
      </c>
      <c r="I219" s="63" t="s">
        <v>595</v>
      </c>
      <c r="J219" s="22" t="s">
        <v>435</v>
      </c>
      <c r="K219" s="22" t="s">
        <v>721</v>
      </c>
      <c r="L219" s="22" t="s">
        <v>7</v>
      </c>
      <c r="M219" s="37">
        <v>16</v>
      </c>
      <c r="N219" s="22"/>
    </row>
    <row r="220" spans="1:14" s="1" customFormat="1" ht="35.25" customHeight="1">
      <c r="A220" s="22">
        <v>199</v>
      </c>
      <c r="B220" s="75" t="s">
        <v>769</v>
      </c>
      <c r="C220" s="68" t="s">
        <v>770</v>
      </c>
      <c r="D220" s="75"/>
      <c r="E220" s="75" t="s">
        <v>771</v>
      </c>
      <c r="F220" s="69">
        <v>9.6</v>
      </c>
      <c r="G220" s="75" t="s">
        <v>121</v>
      </c>
      <c r="H220" s="93" t="s">
        <v>772</v>
      </c>
      <c r="I220" s="63" t="s">
        <v>595</v>
      </c>
      <c r="J220" s="22" t="s">
        <v>435</v>
      </c>
      <c r="K220" s="22" t="s">
        <v>721</v>
      </c>
      <c r="L220" s="22" t="s">
        <v>7</v>
      </c>
      <c r="M220" s="22">
        <v>9.6</v>
      </c>
      <c r="N220" s="22"/>
    </row>
    <row r="221" spans="1:14" s="1" customFormat="1" ht="52.5" customHeight="1">
      <c r="A221" s="22">
        <v>200</v>
      </c>
      <c r="B221" s="68" t="s">
        <v>773</v>
      </c>
      <c r="C221" s="68" t="s">
        <v>774</v>
      </c>
      <c r="D221" s="75"/>
      <c r="E221" s="68" t="s">
        <v>775</v>
      </c>
      <c r="F221" s="69">
        <v>60</v>
      </c>
      <c r="G221" s="68" t="s">
        <v>129</v>
      </c>
      <c r="H221" s="93" t="s">
        <v>776</v>
      </c>
      <c r="I221" s="63" t="s">
        <v>595</v>
      </c>
      <c r="J221" s="22" t="s">
        <v>435</v>
      </c>
      <c r="K221" s="22" t="s">
        <v>721</v>
      </c>
      <c r="L221" s="22" t="s">
        <v>7</v>
      </c>
      <c r="M221" s="22">
        <v>60</v>
      </c>
      <c r="N221" s="22"/>
    </row>
    <row r="222" spans="1:14" s="1" customFormat="1" ht="35.25" customHeight="1">
      <c r="A222" s="22">
        <v>201</v>
      </c>
      <c r="B222" s="68" t="s">
        <v>777</v>
      </c>
      <c r="C222" s="68" t="s">
        <v>778</v>
      </c>
      <c r="D222" s="75"/>
      <c r="E222" s="68" t="s">
        <v>732</v>
      </c>
      <c r="F222" s="69">
        <v>6</v>
      </c>
      <c r="G222" s="68" t="s">
        <v>89</v>
      </c>
      <c r="H222" s="93" t="s">
        <v>779</v>
      </c>
      <c r="I222" s="63" t="s">
        <v>595</v>
      </c>
      <c r="J222" s="22" t="s">
        <v>435</v>
      </c>
      <c r="K222" s="22" t="s">
        <v>721</v>
      </c>
      <c r="L222" s="22" t="s">
        <v>7</v>
      </c>
      <c r="M222" s="22">
        <v>6</v>
      </c>
      <c r="N222" s="22"/>
    </row>
    <row r="223" spans="1:14" s="1" customFormat="1" ht="37.5" customHeight="1">
      <c r="A223" s="22">
        <v>202</v>
      </c>
      <c r="B223" s="68" t="s">
        <v>780</v>
      </c>
      <c r="C223" s="68" t="s">
        <v>781</v>
      </c>
      <c r="D223" s="75"/>
      <c r="E223" s="68" t="s">
        <v>782</v>
      </c>
      <c r="F223" s="96">
        <v>150</v>
      </c>
      <c r="G223" s="68" t="s">
        <v>78</v>
      </c>
      <c r="H223" s="93" t="s">
        <v>783</v>
      </c>
      <c r="I223" s="63" t="s">
        <v>595</v>
      </c>
      <c r="J223" s="22" t="s">
        <v>435</v>
      </c>
      <c r="K223" s="22" t="s">
        <v>721</v>
      </c>
      <c r="L223" s="22" t="s">
        <v>7</v>
      </c>
      <c r="M223" s="116">
        <v>150</v>
      </c>
      <c r="N223" s="22"/>
    </row>
    <row r="224" spans="1:14" s="1" customFormat="1" ht="35.25" customHeight="1">
      <c r="A224" s="22">
        <v>203</v>
      </c>
      <c r="B224" s="68" t="s">
        <v>784</v>
      </c>
      <c r="C224" s="97" t="s">
        <v>785</v>
      </c>
      <c r="D224" s="75"/>
      <c r="E224" s="68" t="s">
        <v>786</v>
      </c>
      <c r="F224" s="96">
        <v>45</v>
      </c>
      <c r="G224" s="68" t="s">
        <v>78</v>
      </c>
      <c r="H224" s="93" t="s">
        <v>787</v>
      </c>
      <c r="I224" s="63" t="s">
        <v>595</v>
      </c>
      <c r="J224" s="22" t="s">
        <v>435</v>
      </c>
      <c r="K224" s="22" t="s">
        <v>721</v>
      </c>
      <c r="L224" s="22" t="s">
        <v>7</v>
      </c>
      <c r="M224" s="116">
        <v>45</v>
      </c>
      <c r="N224" s="22"/>
    </row>
    <row r="225" spans="1:14" s="1" customFormat="1" ht="35.25" customHeight="1">
      <c r="A225" s="22">
        <v>204</v>
      </c>
      <c r="B225" s="98" t="s">
        <v>788</v>
      </c>
      <c r="C225" s="34" t="s">
        <v>789</v>
      </c>
      <c r="D225" s="75"/>
      <c r="E225" s="98" t="s">
        <v>481</v>
      </c>
      <c r="F225" s="88">
        <v>20</v>
      </c>
      <c r="G225" s="98" t="s">
        <v>176</v>
      </c>
      <c r="H225" s="93" t="s">
        <v>790</v>
      </c>
      <c r="I225" s="63" t="s">
        <v>595</v>
      </c>
      <c r="J225" s="22" t="s">
        <v>435</v>
      </c>
      <c r="K225" s="22" t="s">
        <v>721</v>
      </c>
      <c r="L225" s="22" t="s">
        <v>7</v>
      </c>
      <c r="M225" s="37">
        <v>20</v>
      </c>
      <c r="N225" s="22"/>
    </row>
    <row r="226" spans="1:14" s="1" customFormat="1" ht="35.25" customHeight="1">
      <c r="A226" s="22">
        <v>205</v>
      </c>
      <c r="B226" s="98" t="s">
        <v>791</v>
      </c>
      <c r="C226" s="34" t="s">
        <v>792</v>
      </c>
      <c r="D226" s="75"/>
      <c r="E226" s="98" t="s">
        <v>484</v>
      </c>
      <c r="F226" s="88">
        <v>20</v>
      </c>
      <c r="G226" s="98" t="s">
        <v>105</v>
      </c>
      <c r="H226" s="93" t="s">
        <v>793</v>
      </c>
      <c r="I226" s="63" t="s">
        <v>595</v>
      </c>
      <c r="J226" s="22" t="s">
        <v>435</v>
      </c>
      <c r="K226" s="22" t="s">
        <v>721</v>
      </c>
      <c r="L226" s="22" t="s">
        <v>7</v>
      </c>
      <c r="M226" s="37">
        <v>20</v>
      </c>
      <c r="N226" s="22"/>
    </row>
    <row r="227" spans="1:14" s="1" customFormat="1" ht="35.25" customHeight="1">
      <c r="A227" s="22">
        <v>206</v>
      </c>
      <c r="B227" s="98" t="s">
        <v>794</v>
      </c>
      <c r="C227" s="34" t="s">
        <v>795</v>
      </c>
      <c r="D227" s="75"/>
      <c r="E227" s="98" t="s">
        <v>496</v>
      </c>
      <c r="F227" s="88">
        <v>20</v>
      </c>
      <c r="G227" s="98" t="s">
        <v>78</v>
      </c>
      <c r="H227" s="93" t="s">
        <v>796</v>
      </c>
      <c r="I227" s="63" t="s">
        <v>595</v>
      </c>
      <c r="J227" s="22" t="s">
        <v>435</v>
      </c>
      <c r="K227" s="22" t="s">
        <v>721</v>
      </c>
      <c r="L227" s="22" t="s">
        <v>7</v>
      </c>
      <c r="M227" s="37">
        <v>20</v>
      </c>
      <c r="N227" s="22"/>
    </row>
    <row r="228" spans="1:14" s="1" customFormat="1" ht="50.25" customHeight="1">
      <c r="A228" s="22">
        <v>207</v>
      </c>
      <c r="B228" s="98" t="s">
        <v>797</v>
      </c>
      <c r="C228" s="34" t="s">
        <v>798</v>
      </c>
      <c r="D228" s="75"/>
      <c r="E228" s="98" t="s">
        <v>490</v>
      </c>
      <c r="F228" s="88">
        <v>20</v>
      </c>
      <c r="G228" s="98" t="s">
        <v>78</v>
      </c>
      <c r="H228" s="93" t="s">
        <v>799</v>
      </c>
      <c r="I228" s="63" t="s">
        <v>595</v>
      </c>
      <c r="J228" s="22" t="s">
        <v>435</v>
      </c>
      <c r="K228" s="22" t="s">
        <v>721</v>
      </c>
      <c r="L228" s="22" t="s">
        <v>7</v>
      </c>
      <c r="M228" s="37">
        <v>20</v>
      </c>
      <c r="N228" s="22"/>
    </row>
    <row r="229" spans="1:14" s="1" customFormat="1" ht="35.25" customHeight="1">
      <c r="A229" s="22">
        <v>208</v>
      </c>
      <c r="B229" s="98" t="s">
        <v>800</v>
      </c>
      <c r="C229" s="34" t="s">
        <v>801</v>
      </c>
      <c r="D229" s="75"/>
      <c r="E229" s="98" t="s">
        <v>493</v>
      </c>
      <c r="F229" s="88">
        <v>20</v>
      </c>
      <c r="G229" s="98" t="s">
        <v>78</v>
      </c>
      <c r="H229" s="93" t="s">
        <v>802</v>
      </c>
      <c r="I229" s="63" t="s">
        <v>595</v>
      </c>
      <c r="J229" s="22" t="s">
        <v>435</v>
      </c>
      <c r="K229" s="22" t="s">
        <v>721</v>
      </c>
      <c r="L229" s="22" t="s">
        <v>7</v>
      </c>
      <c r="M229" s="37">
        <v>20</v>
      </c>
      <c r="N229" s="22"/>
    </row>
    <row r="230" spans="1:14" s="1" customFormat="1" ht="35.25" customHeight="1">
      <c r="A230" s="22">
        <v>209</v>
      </c>
      <c r="B230" s="93" t="s">
        <v>803</v>
      </c>
      <c r="C230" s="93" t="s">
        <v>804</v>
      </c>
      <c r="D230" s="75"/>
      <c r="E230" s="93" t="s">
        <v>760</v>
      </c>
      <c r="F230" s="99">
        <v>26.95</v>
      </c>
      <c r="G230" s="93" t="s">
        <v>121</v>
      </c>
      <c r="H230" s="93" t="s">
        <v>761</v>
      </c>
      <c r="I230" s="63" t="s">
        <v>721</v>
      </c>
      <c r="J230" s="22" t="s">
        <v>585</v>
      </c>
      <c r="K230" s="22" t="s">
        <v>805</v>
      </c>
      <c r="L230" s="22" t="s">
        <v>7</v>
      </c>
      <c r="M230" s="117">
        <v>26.95</v>
      </c>
      <c r="N230" s="22"/>
    </row>
    <row r="231" spans="1:14" s="1" customFormat="1" ht="61.5" customHeight="1">
      <c r="A231" s="22">
        <v>210</v>
      </c>
      <c r="B231" s="93" t="s">
        <v>806</v>
      </c>
      <c r="C231" s="93" t="s">
        <v>807</v>
      </c>
      <c r="D231" s="75"/>
      <c r="E231" s="93" t="s">
        <v>760</v>
      </c>
      <c r="F231" s="94">
        <v>9</v>
      </c>
      <c r="G231" s="93" t="s">
        <v>121</v>
      </c>
      <c r="H231" s="93" t="s">
        <v>761</v>
      </c>
      <c r="I231" s="63" t="s">
        <v>721</v>
      </c>
      <c r="J231" s="22" t="s">
        <v>585</v>
      </c>
      <c r="K231" s="22" t="s">
        <v>805</v>
      </c>
      <c r="L231" s="22" t="s">
        <v>7</v>
      </c>
      <c r="M231" s="115">
        <v>9</v>
      </c>
      <c r="N231" s="22"/>
    </row>
    <row r="232" spans="1:14" s="1" customFormat="1" ht="51.75" customHeight="1">
      <c r="A232" s="22">
        <v>211</v>
      </c>
      <c r="B232" s="93" t="s">
        <v>808</v>
      </c>
      <c r="C232" s="93" t="s">
        <v>809</v>
      </c>
      <c r="D232" s="75"/>
      <c r="E232" s="93" t="s">
        <v>760</v>
      </c>
      <c r="F232" s="94">
        <v>14.05</v>
      </c>
      <c r="G232" s="93" t="s">
        <v>121</v>
      </c>
      <c r="H232" s="93" t="s">
        <v>810</v>
      </c>
      <c r="I232" s="63" t="s">
        <v>721</v>
      </c>
      <c r="J232" s="22" t="s">
        <v>585</v>
      </c>
      <c r="K232" s="22" t="s">
        <v>805</v>
      </c>
      <c r="L232" s="22" t="s">
        <v>7</v>
      </c>
      <c r="M232" s="115">
        <v>14.05</v>
      </c>
      <c r="N232" s="22"/>
    </row>
    <row r="233" spans="1:14" s="1" customFormat="1" ht="35.25" customHeight="1">
      <c r="A233" s="22">
        <v>212</v>
      </c>
      <c r="B233" s="68" t="s">
        <v>811</v>
      </c>
      <c r="C233" s="34" t="s">
        <v>812</v>
      </c>
      <c r="D233" s="75"/>
      <c r="E233" s="98" t="s">
        <v>813</v>
      </c>
      <c r="F233" s="88">
        <v>10</v>
      </c>
      <c r="G233" s="98" t="s">
        <v>139</v>
      </c>
      <c r="H233" s="93" t="s">
        <v>814</v>
      </c>
      <c r="I233" s="63" t="s">
        <v>721</v>
      </c>
      <c r="J233" s="22" t="s">
        <v>585</v>
      </c>
      <c r="K233" s="22" t="s">
        <v>805</v>
      </c>
      <c r="L233" s="22" t="s">
        <v>7</v>
      </c>
      <c r="M233" s="37">
        <v>10</v>
      </c>
      <c r="N233" s="22"/>
    </row>
    <row r="234" spans="1:14" s="4" customFormat="1" ht="35.25" customHeight="1">
      <c r="A234" s="22"/>
      <c r="B234" s="100"/>
      <c r="C234" s="70"/>
      <c r="D234" s="70"/>
      <c r="E234" s="100"/>
      <c r="F234" s="101">
        <f>SUM(F207:F233)</f>
        <v>750.6</v>
      </c>
      <c r="G234" s="30"/>
      <c r="H234" s="102" t="s">
        <v>815</v>
      </c>
      <c r="I234" s="118"/>
      <c r="J234" s="23"/>
      <c r="K234" s="23"/>
      <c r="L234" s="23"/>
      <c r="M234" s="119">
        <f>SUM(M207:M233)</f>
        <v>750.6</v>
      </c>
      <c r="N234" s="23"/>
    </row>
    <row r="235" spans="1:14" s="1" customFormat="1" ht="49.5" customHeight="1">
      <c r="A235" s="22">
        <v>213</v>
      </c>
      <c r="B235" s="103" t="s">
        <v>816</v>
      </c>
      <c r="C235" s="104" t="s">
        <v>817</v>
      </c>
      <c r="D235" s="75"/>
      <c r="E235" s="103" t="s">
        <v>818</v>
      </c>
      <c r="F235" s="105">
        <v>40</v>
      </c>
      <c r="G235" s="103" t="s">
        <v>139</v>
      </c>
      <c r="H235" s="93" t="s">
        <v>819</v>
      </c>
      <c r="I235" s="63" t="s">
        <v>595</v>
      </c>
      <c r="J235" s="22" t="s">
        <v>435</v>
      </c>
      <c r="K235" s="22" t="s">
        <v>721</v>
      </c>
      <c r="L235" s="22" t="s">
        <v>7</v>
      </c>
      <c r="M235" s="120">
        <v>40</v>
      </c>
      <c r="N235" s="22"/>
    </row>
    <row r="236" spans="1:14" s="1" customFormat="1" ht="51.75" customHeight="1">
      <c r="A236" s="22">
        <v>214</v>
      </c>
      <c r="B236" s="103" t="s">
        <v>820</v>
      </c>
      <c r="C236" s="104" t="s">
        <v>821</v>
      </c>
      <c r="D236" s="75"/>
      <c r="E236" s="103" t="s">
        <v>822</v>
      </c>
      <c r="F236" s="105">
        <v>44</v>
      </c>
      <c r="G236" s="103" t="s">
        <v>212</v>
      </c>
      <c r="H236" s="93" t="s">
        <v>823</v>
      </c>
      <c r="I236" s="63" t="s">
        <v>595</v>
      </c>
      <c r="J236" s="22" t="s">
        <v>435</v>
      </c>
      <c r="K236" s="22" t="s">
        <v>721</v>
      </c>
      <c r="L236" s="22" t="s">
        <v>7</v>
      </c>
      <c r="M236" s="120">
        <v>44</v>
      </c>
      <c r="N236" s="22"/>
    </row>
    <row r="237" spans="1:14" s="1" customFormat="1" ht="47.25" customHeight="1">
      <c r="A237" s="22">
        <v>215</v>
      </c>
      <c r="B237" s="103" t="s">
        <v>824</v>
      </c>
      <c r="C237" s="104" t="s">
        <v>825</v>
      </c>
      <c r="D237" s="75"/>
      <c r="E237" s="103" t="s">
        <v>826</v>
      </c>
      <c r="F237" s="105">
        <v>26</v>
      </c>
      <c r="G237" s="103" t="s">
        <v>212</v>
      </c>
      <c r="H237" s="93" t="s">
        <v>827</v>
      </c>
      <c r="I237" s="63" t="s">
        <v>595</v>
      </c>
      <c r="J237" s="22" t="s">
        <v>435</v>
      </c>
      <c r="K237" s="22" t="s">
        <v>721</v>
      </c>
      <c r="L237" s="22" t="s">
        <v>7</v>
      </c>
      <c r="M237" s="120">
        <v>26</v>
      </c>
      <c r="N237" s="22"/>
    </row>
    <row r="238" spans="1:14" s="1" customFormat="1" ht="49.5" customHeight="1">
      <c r="A238" s="22">
        <v>216</v>
      </c>
      <c r="B238" s="103" t="s">
        <v>828</v>
      </c>
      <c r="C238" s="104" t="s">
        <v>829</v>
      </c>
      <c r="D238" s="75"/>
      <c r="E238" s="103" t="s">
        <v>551</v>
      </c>
      <c r="F238" s="105">
        <v>34</v>
      </c>
      <c r="G238" s="103" t="s">
        <v>222</v>
      </c>
      <c r="H238" s="93" t="s">
        <v>830</v>
      </c>
      <c r="I238" s="63" t="s">
        <v>595</v>
      </c>
      <c r="J238" s="22" t="s">
        <v>435</v>
      </c>
      <c r="K238" s="22" t="s">
        <v>721</v>
      </c>
      <c r="L238" s="22" t="s">
        <v>7</v>
      </c>
      <c r="M238" s="120">
        <v>34</v>
      </c>
      <c r="N238" s="22"/>
    </row>
    <row r="239" spans="1:14" s="1" customFormat="1" ht="48.75" customHeight="1">
      <c r="A239" s="22">
        <v>217</v>
      </c>
      <c r="B239" s="103" t="s">
        <v>831</v>
      </c>
      <c r="C239" s="104" t="s">
        <v>829</v>
      </c>
      <c r="D239" s="75"/>
      <c r="E239" s="103" t="s">
        <v>832</v>
      </c>
      <c r="F239" s="105">
        <v>34</v>
      </c>
      <c r="G239" s="103" t="s">
        <v>176</v>
      </c>
      <c r="H239" s="93" t="s">
        <v>833</v>
      </c>
      <c r="I239" s="63" t="s">
        <v>595</v>
      </c>
      <c r="J239" s="22" t="s">
        <v>435</v>
      </c>
      <c r="K239" s="22" t="s">
        <v>721</v>
      </c>
      <c r="L239" s="22" t="s">
        <v>7</v>
      </c>
      <c r="M239" s="120">
        <v>34</v>
      </c>
      <c r="N239" s="22"/>
    </row>
    <row r="240" spans="1:14" s="1" customFormat="1" ht="47.25" customHeight="1">
      <c r="A240" s="22">
        <v>218</v>
      </c>
      <c r="B240" s="103" t="s">
        <v>834</v>
      </c>
      <c r="C240" s="104" t="s">
        <v>835</v>
      </c>
      <c r="D240" s="75"/>
      <c r="E240" s="103" t="s">
        <v>836</v>
      </c>
      <c r="F240" s="105">
        <v>42</v>
      </c>
      <c r="G240" s="103" t="s">
        <v>89</v>
      </c>
      <c r="H240" s="93" t="s">
        <v>837</v>
      </c>
      <c r="I240" s="63" t="s">
        <v>595</v>
      </c>
      <c r="J240" s="22" t="s">
        <v>435</v>
      </c>
      <c r="K240" s="22" t="s">
        <v>721</v>
      </c>
      <c r="L240" s="22" t="s">
        <v>7</v>
      </c>
      <c r="M240" s="120">
        <v>42</v>
      </c>
      <c r="N240" s="22"/>
    </row>
    <row r="241" spans="1:14" s="1" customFormat="1" ht="48" customHeight="1">
      <c r="A241" s="22">
        <v>219</v>
      </c>
      <c r="B241" s="103" t="s">
        <v>838</v>
      </c>
      <c r="C241" s="104" t="s">
        <v>839</v>
      </c>
      <c r="D241" s="75"/>
      <c r="E241" s="103" t="s">
        <v>840</v>
      </c>
      <c r="F241" s="105">
        <v>16</v>
      </c>
      <c r="G241" s="103" t="s">
        <v>78</v>
      </c>
      <c r="H241" s="93" t="s">
        <v>841</v>
      </c>
      <c r="I241" s="63" t="s">
        <v>595</v>
      </c>
      <c r="J241" s="22" t="s">
        <v>435</v>
      </c>
      <c r="K241" s="22" t="s">
        <v>721</v>
      </c>
      <c r="L241" s="22" t="s">
        <v>7</v>
      </c>
      <c r="M241" s="120">
        <v>16</v>
      </c>
      <c r="N241" s="22"/>
    </row>
    <row r="242" spans="1:14" s="1" customFormat="1" ht="54" customHeight="1">
      <c r="A242" s="22">
        <v>220</v>
      </c>
      <c r="B242" s="103" t="s">
        <v>842</v>
      </c>
      <c r="C242" s="104" t="s">
        <v>843</v>
      </c>
      <c r="D242" s="75"/>
      <c r="E242" s="103" t="s">
        <v>844</v>
      </c>
      <c r="F242" s="105">
        <v>26</v>
      </c>
      <c r="G242" s="103" t="s">
        <v>78</v>
      </c>
      <c r="H242" s="93" t="s">
        <v>845</v>
      </c>
      <c r="I242" s="63" t="s">
        <v>595</v>
      </c>
      <c r="J242" s="22" t="s">
        <v>435</v>
      </c>
      <c r="K242" s="22" t="s">
        <v>721</v>
      </c>
      <c r="L242" s="22" t="s">
        <v>7</v>
      </c>
      <c r="M242" s="120">
        <v>26</v>
      </c>
      <c r="N242" s="22"/>
    </row>
    <row r="243" spans="1:14" s="1" customFormat="1" ht="47.25" customHeight="1">
      <c r="A243" s="22">
        <v>221</v>
      </c>
      <c r="B243" s="68" t="s">
        <v>846</v>
      </c>
      <c r="C243" s="104" t="s">
        <v>847</v>
      </c>
      <c r="D243" s="75"/>
      <c r="E243" s="68" t="s">
        <v>848</v>
      </c>
      <c r="F243" s="88">
        <v>15</v>
      </c>
      <c r="G243" s="68" t="s">
        <v>105</v>
      </c>
      <c r="H243" s="93" t="s">
        <v>849</v>
      </c>
      <c r="I243" s="63" t="s">
        <v>595</v>
      </c>
      <c r="J243" s="22" t="s">
        <v>435</v>
      </c>
      <c r="K243" s="22" t="s">
        <v>721</v>
      </c>
      <c r="L243" s="22" t="s">
        <v>7</v>
      </c>
      <c r="M243" s="37">
        <v>15</v>
      </c>
      <c r="N243" s="22"/>
    </row>
    <row r="244" spans="1:14" s="1" customFormat="1" ht="47.25" customHeight="1">
      <c r="A244" s="22">
        <v>222</v>
      </c>
      <c r="B244" s="68" t="s">
        <v>850</v>
      </c>
      <c r="C244" s="104" t="s">
        <v>851</v>
      </c>
      <c r="D244" s="75"/>
      <c r="E244" s="68" t="s">
        <v>852</v>
      </c>
      <c r="F244" s="88">
        <v>13</v>
      </c>
      <c r="G244" s="68" t="s">
        <v>222</v>
      </c>
      <c r="H244" s="93" t="s">
        <v>853</v>
      </c>
      <c r="I244" s="63" t="s">
        <v>595</v>
      </c>
      <c r="J244" s="22" t="s">
        <v>435</v>
      </c>
      <c r="K244" s="22" t="s">
        <v>721</v>
      </c>
      <c r="L244" s="22" t="s">
        <v>7</v>
      </c>
      <c r="M244" s="37">
        <v>13</v>
      </c>
      <c r="N244" s="22"/>
    </row>
    <row r="245" spans="1:14" s="1" customFormat="1" ht="47.25" customHeight="1">
      <c r="A245" s="22">
        <v>223</v>
      </c>
      <c r="B245" s="106" t="s">
        <v>854</v>
      </c>
      <c r="C245" s="104" t="s">
        <v>855</v>
      </c>
      <c r="D245" s="75"/>
      <c r="E245" s="106" t="s">
        <v>856</v>
      </c>
      <c r="F245" s="36">
        <v>34</v>
      </c>
      <c r="G245" s="106" t="s">
        <v>176</v>
      </c>
      <c r="H245" s="93" t="s">
        <v>857</v>
      </c>
      <c r="I245" s="63" t="s">
        <v>595</v>
      </c>
      <c r="J245" s="22" t="s">
        <v>435</v>
      </c>
      <c r="K245" s="22" t="s">
        <v>721</v>
      </c>
      <c r="L245" s="22" t="s">
        <v>7</v>
      </c>
      <c r="M245" s="36">
        <v>34</v>
      </c>
      <c r="N245" s="22"/>
    </row>
    <row r="246" spans="1:14" s="1" customFormat="1" ht="47.25" customHeight="1">
      <c r="A246" s="22">
        <v>224</v>
      </c>
      <c r="B246" s="106" t="s">
        <v>858</v>
      </c>
      <c r="C246" s="104" t="s">
        <v>859</v>
      </c>
      <c r="D246" s="75"/>
      <c r="E246" s="106" t="s">
        <v>860</v>
      </c>
      <c r="F246" s="36">
        <v>23</v>
      </c>
      <c r="G246" s="106" t="s">
        <v>121</v>
      </c>
      <c r="H246" s="93" t="s">
        <v>861</v>
      </c>
      <c r="I246" s="63" t="s">
        <v>595</v>
      </c>
      <c r="J246" s="22" t="s">
        <v>435</v>
      </c>
      <c r="K246" s="22" t="s">
        <v>721</v>
      </c>
      <c r="L246" s="22" t="s">
        <v>7</v>
      </c>
      <c r="M246" s="36">
        <v>23</v>
      </c>
      <c r="N246" s="22"/>
    </row>
    <row r="247" spans="1:14" s="1" customFormat="1" ht="47.25" customHeight="1">
      <c r="A247" s="22">
        <v>225</v>
      </c>
      <c r="B247" s="106" t="s">
        <v>862</v>
      </c>
      <c r="C247" s="104" t="s">
        <v>863</v>
      </c>
      <c r="D247" s="75"/>
      <c r="E247" s="106" t="s">
        <v>864</v>
      </c>
      <c r="F247" s="36">
        <v>31</v>
      </c>
      <c r="G247" s="106" t="s">
        <v>176</v>
      </c>
      <c r="H247" s="93" t="s">
        <v>865</v>
      </c>
      <c r="I247" s="63" t="s">
        <v>595</v>
      </c>
      <c r="J247" s="22" t="s">
        <v>435</v>
      </c>
      <c r="K247" s="22" t="s">
        <v>721</v>
      </c>
      <c r="L247" s="22" t="s">
        <v>7</v>
      </c>
      <c r="M247" s="36">
        <v>31</v>
      </c>
      <c r="N247" s="22"/>
    </row>
    <row r="248" spans="1:14" s="1" customFormat="1" ht="47.25" customHeight="1">
      <c r="A248" s="22">
        <v>226</v>
      </c>
      <c r="B248" s="41" t="s">
        <v>866</v>
      </c>
      <c r="C248" s="104" t="s">
        <v>867</v>
      </c>
      <c r="D248" s="75"/>
      <c r="E248" s="41" t="s">
        <v>719</v>
      </c>
      <c r="F248" s="36">
        <v>13</v>
      </c>
      <c r="G248" s="41" t="s">
        <v>176</v>
      </c>
      <c r="H248" s="93" t="s">
        <v>720</v>
      </c>
      <c r="I248" s="63" t="s">
        <v>595</v>
      </c>
      <c r="J248" s="22" t="s">
        <v>435</v>
      </c>
      <c r="K248" s="22" t="s">
        <v>721</v>
      </c>
      <c r="L248" s="22" t="s">
        <v>7</v>
      </c>
      <c r="M248" s="36">
        <v>13</v>
      </c>
      <c r="N248" s="22"/>
    </row>
    <row r="249" spans="1:14" s="1" customFormat="1" ht="47.25" customHeight="1">
      <c r="A249" s="22">
        <v>227</v>
      </c>
      <c r="B249" s="106" t="s">
        <v>868</v>
      </c>
      <c r="C249" s="104" t="s">
        <v>869</v>
      </c>
      <c r="D249" s="75"/>
      <c r="E249" s="106" t="s">
        <v>870</v>
      </c>
      <c r="F249" s="36">
        <v>40</v>
      </c>
      <c r="G249" s="106" t="s">
        <v>89</v>
      </c>
      <c r="H249" s="93" t="s">
        <v>871</v>
      </c>
      <c r="I249" s="63" t="s">
        <v>595</v>
      </c>
      <c r="J249" s="22" t="s">
        <v>435</v>
      </c>
      <c r="K249" s="22" t="s">
        <v>721</v>
      </c>
      <c r="L249" s="22" t="s">
        <v>7</v>
      </c>
      <c r="M249" s="36">
        <v>40</v>
      </c>
      <c r="N249" s="22"/>
    </row>
    <row r="250" spans="1:14" s="1" customFormat="1" ht="47.25" customHeight="1">
      <c r="A250" s="22">
        <v>228</v>
      </c>
      <c r="B250" s="107" t="s">
        <v>872</v>
      </c>
      <c r="C250" s="108" t="s">
        <v>873</v>
      </c>
      <c r="D250" s="75"/>
      <c r="E250" s="107" t="s">
        <v>732</v>
      </c>
      <c r="F250" s="109">
        <v>18</v>
      </c>
      <c r="G250" s="107" t="s">
        <v>89</v>
      </c>
      <c r="H250" s="93" t="s">
        <v>733</v>
      </c>
      <c r="I250" s="63" t="s">
        <v>595</v>
      </c>
      <c r="J250" s="22" t="s">
        <v>435</v>
      </c>
      <c r="K250" s="22" t="s">
        <v>721</v>
      </c>
      <c r="L250" s="22" t="s">
        <v>7</v>
      </c>
      <c r="M250" s="109">
        <v>18</v>
      </c>
      <c r="N250" s="22"/>
    </row>
    <row r="251" spans="1:14" s="1" customFormat="1" ht="47.25" customHeight="1">
      <c r="A251" s="22">
        <v>229</v>
      </c>
      <c r="B251" s="41" t="s">
        <v>874</v>
      </c>
      <c r="C251" s="104" t="s">
        <v>875</v>
      </c>
      <c r="D251" s="75"/>
      <c r="E251" s="41" t="s">
        <v>876</v>
      </c>
      <c r="F251" s="36">
        <v>22</v>
      </c>
      <c r="G251" s="41" t="s">
        <v>303</v>
      </c>
      <c r="H251" s="93" t="s">
        <v>877</v>
      </c>
      <c r="I251" s="63" t="s">
        <v>595</v>
      </c>
      <c r="J251" s="22" t="s">
        <v>435</v>
      </c>
      <c r="K251" s="22" t="s">
        <v>721</v>
      </c>
      <c r="L251" s="22" t="s">
        <v>7</v>
      </c>
      <c r="M251" s="36">
        <v>22</v>
      </c>
      <c r="N251" s="22"/>
    </row>
    <row r="252" spans="1:14" s="5" customFormat="1" ht="30" customHeight="1">
      <c r="A252" s="22"/>
      <c r="B252" s="110"/>
      <c r="C252" s="111"/>
      <c r="D252" s="70"/>
      <c r="E252" s="110"/>
      <c r="F252" s="112">
        <f>SUM(F235:F251)</f>
        <v>471</v>
      </c>
      <c r="G252" s="110"/>
      <c r="H252" s="55" t="s">
        <v>878</v>
      </c>
      <c r="I252" s="91"/>
      <c r="J252" s="23"/>
      <c r="K252" s="23"/>
      <c r="L252" s="23"/>
      <c r="M252" s="119">
        <v>471</v>
      </c>
      <c r="N252" s="23"/>
    </row>
    <row r="253" spans="1:14" s="1" customFormat="1" ht="30" customHeight="1">
      <c r="A253" s="22">
        <v>230</v>
      </c>
      <c r="B253" s="41" t="s">
        <v>879</v>
      </c>
      <c r="C253" s="44" t="s">
        <v>880</v>
      </c>
      <c r="D253" s="75"/>
      <c r="E253" s="41" t="s">
        <v>881</v>
      </c>
      <c r="F253" s="113">
        <v>25</v>
      </c>
      <c r="G253" s="41" t="s">
        <v>105</v>
      </c>
      <c r="H253" s="93" t="s">
        <v>882</v>
      </c>
      <c r="I253" s="63" t="s">
        <v>595</v>
      </c>
      <c r="J253" s="22" t="s">
        <v>435</v>
      </c>
      <c r="K253" s="22" t="s">
        <v>721</v>
      </c>
      <c r="L253" s="22" t="s">
        <v>7</v>
      </c>
      <c r="M253" s="40">
        <v>25</v>
      </c>
      <c r="N253" s="22"/>
    </row>
    <row r="254" spans="1:14" s="1" customFormat="1" ht="39" customHeight="1">
      <c r="A254" s="22">
        <v>231</v>
      </c>
      <c r="B254" s="41" t="s">
        <v>883</v>
      </c>
      <c r="C254" s="44" t="s">
        <v>884</v>
      </c>
      <c r="D254" s="75"/>
      <c r="E254" s="41" t="s">
        <v>885</v>
      </c>
      <c r="F254" s="113">
        <v>48</v>
      </c>
      <c r="G254" s="41" t="s">
        <v>105</v>
      </c>
      <c r="H254" s="93" t="s">
        <v>886</v>
      </c>
      <c r="I254" s="63" t="s">
        <v>595</v>
      </c>
      <c r="J254" s="22" t="s">
        <v>435</v>
      </c>
      <c r="K254" s="22" t="s">
        <v>721</v>
      </c>
      <c r="L254" s="22" t="s">
        <v>7</v>
      </c>
      <c r="M254" s="40">
        <v>48</v>
      </c>
      <c r="N254" s="22"/>
    </row>
    <row r="255" spans="1:14" s="1" customFormat="1" ht="30" customHeight="1">
      <c r="A255" s="22">
        <v>232</v>
      </c>
      <c r="B255" s="41" t="s">
        <v>887</v>
      </c>
      <c r="C255" s="44" t="s">
        <v>888</v>
      </c>
      <c r="D255" s="75"/>
      <c r="E255" s="41" t="s">
        <v>889</v>
      </c>
      <c r="F255" s="113">
        <v>55</v>
      </c>
      <c r="G255" s="41" t="s">
        <v>105</v>
      </c>
      <c r="H255" s="93" t="s">
        <v>890</v>
      </c>
      <c r="I255" s="63" t="s">
        <v>595</v>
      </c>
      <c r="J255" s="22" t="s">
        <v>435</v>
      </c>
      <c r="K255" s="22" t="s">
        <v>721</v>
      </c>
      <c r="L255" s="22" t="s">
        <v>7</v>
      </c>
      <c r="M255" s="40">
        <v>55</v>
      </c>
      <c r="N255" s="22"/>
    </row>
    <row r="256" spans="1:14" s="1" customFormat="1" ht="30" customHeight="1">
      <c r="A256" s="22">
        <v>233</v>
      </c>
      <c r="B256" s="41" t="s">
        <v>891</v>
      </c>
      <c r="C256" s="44" t="s">
        <v>892</v>
      </c>
      <c r="D256" s="75"/>
      <c r="E256" s="41" t="s">
        <v>893</v>
      </c>
      <c r="F256" s="113">
        <v>150</v>
      </c>
      <c r="G256" s="41" t="s">
        <v>78</v>
      </c>
      <c r="H256" s="93" t="s">
        <v>894</v>
      </c>
      <c r="I256" s="63" t="s">
        <v>595</v>
      </c>
      <c r="J256" s="22" t="s">
        <v>435</v>
      </c>
      <c r="K256" s="22" t="s">
        <v>721</v>
      </c>
      <c r="L256" s="22" t="s">
        <v>7</v>
      </c>
      <c r="M256" s="40">
        <v>150</v>
      </c>
      <c r="N256" s="22"/>
    </row>
    <row r="257" spans="1:14" s="1" customFormat="1" ht="30" customHeight="1">
      <c r="A257" s="22">
        <v>234</v>
      </c>
      <c r="B257" s="41" t="s">
        <v>895</v>
      </c>
      <c r="C257" s="44" t="s">
        <v>896</v>
      </c>
      <c r="D257" s="75"/>
      <c r="E257" s="41" t="s">
        <v>897</v>
      </c>
      <c r="F257" s="113">
        <v>50</v>
      </c>
      <c r="G257" s="41" t="s">
        <v>78</v>
      </c>
      <c r="H257" s="93" t="s">
        <v>898</v>
      </c>
      <c r="I257" s="63" t="s">
        <v>595</v>
      </c>
      <c r="J257" s="22" t="s">
        <v>435</v>
      </c>
      <c r="K257" s="22" t="s">
        <v>721</v>
      </c>
      <c r="L257" s="22" t="s">
        <v>7</v>
      </c>
      <c r="M257" s="40">
        <v>50</v>
      </c>
      <c r="N257" s="22"/>
    </row>
    <row r="258" spans="1:14" s="1" customFormat="1" ht="30" customHeight="1">
      <c r="A258" s="22">
        <v>235</v>
      </c>
      <c r="B258" s="41" t="s">
        <v>899</v>
      </c>
      <c r="C258" s="44" t="s">
        <v>900</v>
      </c>
      <c r="D258" s="75"/>
      <c r="E258" s="41" t="s">
        <v>901</v>
      </c>
      <c r="F258" s="113">
        <v>20</v>
      </c>
      <c r="G258" s="41" t="s">
        <v>176</v>
      </c>
      <c r="H258" s="93" t="s">
        <v>902</v>
      </c>
      <c r="I258" s="63" t="s">
        <v>595</v>
      </c>
      <c r="J258" s="22" t="s">
        <v>435</v>
      </c>
      <c r="K258" s="22" t="s">
        <v>721</v>
      </c>
      <c r="L258" s="22" t="s">
        <v>7</v>
      </c>
      <c r="M258" s="40">
        <v>20</v>
      </c>
      <c r="N258" s="22"/>
    </row>
    <row r="259" spans="1:14" s="1" customFormat="1" ht="30" customHeight="1">
      <c r="A259" s="22">
        <v>236</v>
      </c>
      <c r="B259" s="41" t="s">
        <v>903</v>
      </c>
      <c r="C259" s="44" t="s">
        <v>904</v>
      </c>
      <c r="D259" s="75"/>
      <c r="E259" s="41" t="s">
        <v>905</v>
      </c>
      <c r="F259" s="113">
        <v>28</v>
      </c>
      <c r="G259" s="41" t="s">
        <v>176</v>
      </c>
      <c r="H259" s="93" t="s">
        <v>906</v>
      </c>
      <c r="I259" s="63" t="s">
        <v>595</v>
      </c>
      <c r="J259" s="22" t="s">
        <v>435</v>
      </c>
      <c r="K259" s="22" t="s">
        <v>721</v>
      </c>
      <c r="L259" s="22" t="s">
        <v>7</v>
      </c>
      <c r="M259" s="40">
        <v>28</v>
      </c>
      <c r="N259" s="22"/>
    </row>
    <row r="260" spans="1:14" s="1" customFormat="1" ht="30" customHeight="1">
      <c r="A260" s="22">
        <v>237</v>
      </c>
      <c r="B260" s="41" t="s">
        <v>907</v>
      </c>
      <c r="C260" s="44" t="s">
        <v>908</v>
      </c>
      <c r="D260" s="75"/>
      <c r="E260" s="41" t="s">
        <v>909</v>
      </c>
      <c r="F260" s="113">
        <v>15</v>
      </c>
      <c r="G260" s="41" t="s">
        <v>89</v>
      </c>
      <c r="H260" s="93" t="s">
        <v>910</v>
      </c>
      <c r="I260" s="63" t="s">
        <v>595</v>
      </c>
      <c r="J260" s="22" t="s">
        <v>435</v>
      </c>
      <c r="K260" s="22" t="s">
        <v>721</v>
      </c>
      <c r="L260" s="22" t="s">
        <v>7</v>
      </c>
      <c r="M260" s="40">
        <v>15</v>
      </c>
      <c r="N260" s="22"/>
    </row>
    <row r="261" spans="1:14" s="1" customFormat="1" ht="30" customHeight="1">
      <c r="A261" s="22">
        <v>238</v>
      </c>
      <c r="B261" s="41" t="s">
        <v>911</v>
      </c>
      <c r="C261" s="44" t="s">
        <v>912</v>
      </c>
      <c r="D261" s="75"/>
      <c r="E261" s="41" t="s">
        <v>913</v>
      </c>
      <c r="F261" s="113">
        <v>28</v>
      </c>
      <c r="G261" s="41" t="s">
        <v>89</v>
      </c>
      <c r="H261" s="93" t="s">
        <v>914</v>
      </c>
      <c r="I261" s="63" t="s">
        <v>595</v>
      </c>
      <c r="J261" s="22" t="s">
        <v>435</v>
      </c>
      <c r="K261" s="22" t="s">
        <v>721</v>
      </c>
      <c r="L261" s="22" t="s">
        <v>7</v>
      </c>
      <c r="M261" s="40">
        <v>28</v>
      </c>
      <c r="N261" s="22"/>
    </row>
    <row r="262" spans="1:14" s="1" customFormat="1" ht="30" customHeight="1">
      <c r="A262" s="22">
        <v>239</v>
      </c>
      <c r="B262" s="41" t="s">
        <v>915</v>
      </c>
      <c r="C262" s="44" t="s">
        <v>916</v>
      </c>
      <c r="D262" s="75"/>
      <c r="E262" s="41" t="s">
        <v>917</v>
      </c>
      <c r="F262" s="113">
        <v>28</v>
      </c>
      <c r="G262" s="41" t="s">
        <v>89</v>
      </c>
      <c r="H262" s="93" t="s">
        <v>918</v>
      </c>
      <c r="I262" s="63" t="s">
        <v>595</v>
      </c>
      <c r="J262" s="22" t="s">
        <v>435</v>
      </c>
      <c r="K262" s="22" t="s">
        <v>721</v>
      </c>
      <c r="L262" s="22" t="s">
        <v>7</v>
      </c>
      <c r="M262" s="40">
        <v>28</v>
      </c>
      <c r="N262" s="22"/>
    </row>
    <row r="263" spans="1:14" s="1" customFormat="1" ht="30" customHeight="1">
      <c r="A263" s="22">
        <v>240</v>
      </c>
      <c r="B263" s="41" t="s">
        <v>919</v>
      </c>
      <c r="C263" s="44" t="s">
        <v>920</v>
      </c>
      <c r="D263" s="75"/>
      <c r="E263" s="41" t="s">
        <v>921</v>
      </c>
      <c r="F263" s="113">
        <v>28</v>
      </c>
      <c r="G263" s="41" t="s">
        <v>139</v>
      </c>
      <c r="H263" s="93" t="s">
        <v>922</v>
      </c>
      <c r="I263" s="63" t="s">
        <v>595</v>
      </c>
      <c r="J263" s="22" t="s">
        <v>435</v>
      </c>
      <c r="K263" s="22" t="s">
        <v>721</v>
      </c>
      <c r="L263" s="22" t="s">
        <v>7</v>
      </c>
      <c r="M263" s="40">
        <v>28</v>
      </c>
      <c r="N263" s="22"/>
    </row>
    <row r="264" spans="1:14" s="1" customFormat="1" ht="30" customHeight="1">
      <c r="A264" s="22">
        <v>241</v>
      </c>
      <c r="B264" s="41" t="s">
        <v>923</v>
      </c>
      <c r="C264" s="44" t="s">
        <v>924</v>
      </c>
      <c r="D264" s="75"/>
      <c r="E264" s="41" t="s">
        <v>925</v>
      </c>
      <c r="F264" s="113">
        <v>28</v>
      </c>
      <c r="G264" s="41" t="s">
        <v>212</v>
      </c>
      <c r="H264" s="93" t="s">
        <v>926</v>
      </c>
      <c r="I264" s="63" t="s">
        <v>595</v>
      </c>
      <c r="J264" s="22" t="s">
        <v>435</v>
      </c>
      <c r="K264" s="22" t="s">
        <v>721</v>
      </c>
      <c r="L264" s="22" t="s">
        <v>7</v>
      </c>
      <c r="M264" s="40">
        <v>28</v>
      </c>
      <c r="N264" s="22"/>
    </row>
    <row r="265" spans="1:14" s="1" customFormat="1" ht="30" customHeight="1">
      <c r="A265" s="22">
        <v>242</v>
      </c>
      <c r="B265" s="41" t="s">
        <v>927</v>
      </c>
      <c r="C265" s="44" t="s">
        <v>928</v>
      </c>
      <c r="D265" s="75"/>
      <c r="E265" s="41" t="s">
        <v>929</v>
      </c>
      <c r="F265" s="113">
        <v>60</v>
      </c>
      <c r="G265" s="41" t="s">
        <v>212</v>
      </c>
      <c r="H265" s="93" t="s">
        <v>930</v>
      </c>
      <c r="I265" s="63" t="s">
        <v>595</v>
      </c>
      <c r="J265" s="22" t="s">
        <v>435</v>
      </c>
      <c r="K265" s="22" t="s">
        <v>721</v>
      </c>
      <c r="L265" s="22" t="s">
        <v>7</v>
      </c>
      <c r="M265" s="40">
        <v>60</v>
      </c>
      <c r="N265" s="22"/>
    </row>
    <row r="266" spans="1:14" s="1" customFormat="1" ht="30" customHeight="1">
      <c r="A266" s="22">
        <v>243</v>
      </c>
      <c r="B266" s="41" t="s">
        <v>931</v>
      </c>
      <c r="C266" s="44" t="s">
        <v>932</v>
      </c>
      <c r="D266" s="75"/>
      <c r="E266" s="41" t="s">
        <v>933</v>
      </c>
      <c r="F266" s="113">
        <v>20</v>
      </c>
      <c r="G266" s="41" t="s">
        <v>212</v>
      </c>
      <c r="H266" s="93" t="s">
        <v>934</v>
      </c>
      <c r="I266" s="63" t="s">
        <v>595</v>
      </c>
      <c r="J266" s="22" t="s">
        <v>435</v>
      </c>
      <c r="K266" s="22" t="s">
        <v>721</v>
      </c>
      <c r="L266" s="22" t="s">
        <v>7</v>
      </c>
      <c r="M266" s="40">
        <v>20</v>
      </c>
      <c r="N266" s="22"/>
    </row>
    <row r="267" spans="1:14" s="1" customFormat="1" ht="38.25" customHeight="1">
      <c r="A267" s="22">
        <v>244</v>
      </c>
      <c r="B267" s="41" t="s">
        <v>935</v>
      </c>
      <c r="C267" s="44" t="s">
        <v>936</v>
      </c>
      <c r="D267" s="75"/>
      <c r="E267" s="41" t="s">
        <v>937</v>
      </c>
      <c r="F267" s="113">
        <v>28</v>
      </c>
      <c r="G267" s="41" t="s">
        <v>129</v>
      </c>
      <c r="H267" s="93" t="s">
        <v>938</v>
      </c>
      <c r="I267" s="63" t="s">
        <v>595</v>
      </c>
      <c r="J267" s="22" t="s">
        <v>435</v>
      </c>
      <c r="K267" s="22" t="s">
        <v>721</v>
      </c>
      <c r="L267" s="22" t="s">
        <v>7</v>
      </c>
      <c r="M267" s="40">
        <v>28</v>
      </c>
      <c r="N267" s="22"/>
    </row>
    <row r="268" spans="1:14" s="1" customFormat="1" ht="30" customHeight="1">
      <c r="A268" s="22">
        <v>245</v>
      </c>
      <c r="B268" s="41" t="s">
        <v>939</v>
      </c>
      <c r="C268" s="44" t="s">
        <v>940</v>
      </c>
      <c r="D268" s="75"/>
      <c r="E268" s="41" t="s">
        <v>813</v>
      </c>
      <c r="F268" s="113">
        <v>10</v>
      </c>
      <c r="G268" s="41" t="s">
        <v>139</v>
      </c>
      <c r="H268" s="93" t="s">
        <v>941</v>
      </c>
      <c r="I268" s="63" t="s">
        <v>595</v>
      </c>
      <c r="J268" s="22" t="s">
        <v>435</v>
      </c>
      <c r="K268" s="22" t="s">
        <v>721</v>
      </c>
      <c r="L268" s="22" t="s">
        <v>7</v>
      </c>
      <c r="M268" s="40">
        <v>10</v>
      </c>
      <c r="N268" s="22"/>
    </row>
    <row r="269" spans="1:14" s="1" customFormat="1" ht="39.75" customHeight="1">
      <c r="A269" s="22">
        <v>246</v>
      </c>
      <c r="B269" s="41" t="s">
        <v>942</v>
      </c>
      <c r="C269" s="44" t="s">
        <v>943</v>
      </c>
      <c r="D269" s="75"/>
      <c r="E269" s="41" t="s">
        <v>852</v>
      </c>
      <c r="F269" s="113">
        <v>10</v>
      </c>
      <c r="G269" s="41" t="s">
        <v>222</v>
      </c>
      <c r="H269" s="93" t="s">
        <v>944</v>
      </c>
      <c r="I269" s="63" t="s">
        <v>595</v>
      </c>
      <c r="J269" s="22" t="s">
        <v>435</v>
      </c>
      <c r="K269" s="22" t="s">
        <v>721</v>
      </c>
      <c r="L269" s="22" t="s">
        <v>7</v>
      </c>
      <c r="M269" s="40">
        <v>10</v>
      </c>
      <c r="N269" s="22"/>
    </row>
    <row r="270" spans="1:14" s="1" customFormat="1" ht="38.25" customHeight="1">
      <c r="A270" s="22">
        <v>247</v>
      </c>
      <c r="B270" s="41" t="s">
        <v>945</v>
      </c>
      <c r="C270" s="44" t="s">
        <v>946</v>
      </c>
      <c r="D270" s="75"/>
      <c r="E270" s="41" t="s">
        <v>947</v>
      </c>
      <c r="F270" s="113">
        <v>10</v>
      </c>
      <c r="G270" s="41" t="s">
        <v>129</v>
      </c>
      <c r="H270" s="93" t="s">
        <v>948</v>
      </c>
      <c r="I270" s="63" t="s">
        <v>595</v>
      </c>
      <c r="J270" s="22" t="s">
        <v>435</v>
      </c>
      <c r="K270" s="22" t="s">
        <v>721</v>
      </c>
      <c r="L270" s="22" t="s">
        <v>7</v>
      </c>
      <c r="M270" s="40">
        <v>10</v>
      </c>
      <c r="N270" s="22"/>
    </row>
    <row r="271" spans="1:14" s="5" customFormat="1" ht="30" customHeight="1">
      <c r="A271" s="22"/>
      <c r="B271" s="110"/>
      <c r="C271" s="111"/>
      <c r="D271" s="70"/>
      <c r="E271" s="110"/>
      <c r="F271" s="112">
        <f>SUM(F253:F270)</f>
        <v>641</v>
      </c>
      <c r="G271" s="110"/>
      <c r="H271" s="102" t="s">
        <v>949</v>
      </c>
      <c r="I271" s="91"/>
      <c r="J271" s="23"/>
      <c r="K271" s="23"/>
      <c r="L271" s="23"/>
      <c r="M271" s="112">
        <f>SUM(M253:M270)</f>
        <v>641</v>
      </c>
      <c r="N271" s="23"/>
    </row>
    <row r="272" spans="1:14" ht="33.75" customHeight="1">
      <c r="A272" s="23" t="s">
        <v>950</v>
      </c>
      <c r="B272" s="23"/>
      <c r="C272" s="23"/>
      <c r="D272" s="23"/>
      <c r="E272" s="23"/>
      <c r="F272" s="30">
        <f>SUM(F273+F278+F281+F285)</f>
        <v>8605.774</v>
      </c>
      <c r="G272" s="22"/>
      <c r="H272" s="61"/>
      <c r="I272" s="22"/>
      <c r="J272" s="49"/>
      <c r="K272" s="49"/>
      <c r="L272" s="140"/>
      <c r="M272" s="22"/>
      <c r="N272" s="22"/>
    </row>
    <row r="273" spans="1:14" ht="33" customHeight="1">
      <c r="A273" s="76" t="s">
        <v>951</v>
      </c>
      <c r="B273" s="77"/>
      <c r="C273" s="77"/>
      <c r="D273" s="77"/>
      <c r="E273" s="78"/>
      <c r="F273" s="30">
        <f>SUM(F277)</f>
        <v>178</v>
      </c>
      <c r="G273" s="22"/>
      <c r="H273" s="61"/>
      <c r="I273" s="22"/>
      <c r="J273" s="49"/>
      <c r="K273" s="49"/>
      <c r="L273" s="140"/>
      <c r="M273" s="22"/>
      <c r="N273" s="22"/>
    </row>
    <row r="274" spans="1:14" ht="48.75" customHeight="1">
      <c r="A274" s="22">
        <v>248</v>
      </c>
      <c r="B274" s="121" t="s">
        <v>952</v>
      </c>
      <c r="C274" s="68" t="s">
        <v>953</v>
      </c>
      <c r="D274" s="22"/>
      <c r="E274" s="22" t="s">
        <v>954</v>
      </c>
      <c r="F274" s="88">
        <v>54</v>
      </c>
      <c r="G274" s="22" t="s">
        <v>955</v>
      </c>
      <c r="H274" s="68" t="s">
        <v>956</v>
      </c>
      <c r="I274" s="63" t="s">
        <v>595</v>
      </c>
      <c r="J274" s="22" t="s">
        <v>435</v>
      </c>
      <c r="K274" s="22" t="s">
        <v>721</v>
      </c>
      <c r="L274" s="22" t="s">
        <v>7</v>
      </c>
      <c r="M274" s="37">
        <v>54</v>
      </c>
      <c r="N274" s="22"/>
    </row>
    <row r="275" spans="1:14" ht="71.25" customHeight="1">
      <c r="A275" s="22">
        <v>249</v>
      </c>
      <c r="B275" s="121" t="s">
        <v>957</v>
      </c>
      <c r="C275" s="68" t="s">
        <v>958</v>
      </c>
      <c r="D275" s="22"/>
      <c r="E275" s="22" t="s">
        <v>614</v>
      </c>
      <c r="F275" s="88">
        <v>30</v>
      </c>
      <c r="G275" s="22" t="s">
        <v>955</v>
      </c>
      <c r="H275" s="68" t="s">
        <v>959</v>
      </c>
      <c r="I275" s="63" t="s">
        <v>595</v>
      </c>
      <c r="J275" s="22" t="s">
        <v>435</v>
      </c>
      <c r="K275" s="22" t="s">
        <v>721</v>
      </c>
      <c r="L275" s="22" t="s">
        <v>7</v>
      </c>
      <c r="M275" s="37">
        <v>30</v>
      </c>
      <c r="N275" s="22"/>
    </row>
    <row r="276" spans="1:14" ht="67.5" customHeight="1">
      <c r="A276" s="22">
        <v>250</v>
      </c>
      <c r="B276" s="121" t="s">
        <v>957</v>
      </c>
      <c r="C276" s="68" t="s">
        <v>960</v>
      </c>
      <c r="D276" s="22"/>
      <c r="E276" s="22" t="s">
        <v>961</v>
      </c>
      <c r="F276" s="88">
        <v>94</v>
      </c>
      <c r="G276" s="22" t="s">
        <v>955</v>
      </c>
      <c r="H276" s="68" t="s">
        <v>962</v>
      </c>
      <c r="I276" s="63" t="s">
        <v>721</v>
      </c>
      <c r="J276" s="22" t="s">
        <v>805</v>
      </c>
      <c r="K276" s="22" t="s">
        <v>963</v>
      </c>
      <c r="L276" s="22" t="s">
        <v>7</v>
      </c>
      <c r="M276" s="37">
        <v>94</v>
      </c>
      <c r="N276" s="22"/>
    </row>
    <row r="277" spans="1:14" s="3" customFormat="1" ht="105.75" customHeight="1">
      <c r="A277" s="22"/>
      <c r="B277" s="23" t="s">
        <v>427</v>
      </c>
      <c r="C277" s="70" t="s">
        <v>964</v>
      </c>
      <c r="D277" s="23"/>
      <c r="E277" s="23"/>
      <c r="F277" s="30">
        <f>SUM(F274:F276)</f>
        <v>178</v>
      </c>
      <c r="G277" s="23"/>
      <c r="H277" s="70" t="s">
        <v>964</v>
      </c>
      <c r="I277" s="23"/>
      <c r="J277" s="62"/>
      <c r="K277" s="62"/>
      <c r="L277" s="89" t="s">
        <v>7</v>
      </c>
      <c r="M277" s="23">
        <f>SUM(M274:M276)</f>
        <v>178</v>
      </c>
      <c r="N277" s="23"/>
    </row>
    <row r="278" spans="1:14" s="3" customFormat="1" ht="35.25" customHeight="1">
      <c r="A278" s="76" t="s">
        <v>965</v>
      </c>
      <c r="B278" s="77"/>
      <c r="C278" s="77"/>
      <c r="D278" s="77"/>
      <c r="E278" s="78"/>
      <c r="F278" s="30">
        <f>SUM(F280)</f>
        <v>675</v>
      </c>
      <c r="G278" s="23"/>
      <c r="H278" s="122"/>
      <c r="I278" s="23"/>
      <c r="J278" s="62"/>
      <c r="K278" s="62"/>
      <c r="L278" s="89"/>
      <c r="M278" s="23">
        <v>675</v>
      </c>
      <c r="N278" s="23"/>
    </row>
    <row r="279" spans="1:14" s="6" customFormat="1" ht="46.5" customHeight="1">
      <c r="A279" s="22">
        <v>251</v>
      </c>
      <c r="B279" s="41" t="s">
        <v>966</v>
      </c>
      <c r="C279" s="41" t="s">
        <v>967</v>
      </c>
      <c r="D279" s="22"/>
      <c r="E279" s="22" t="s">
        <v>614</v>
      </c>
      <c r="F279" s="69">
        <v>675</v>
      </c>
      <c r="G279" s="22" t="s">
        <v>968</v>
      </c>
      <c r="H279" s="44" t="s">
        <v>969</v>
      </c>
      <c r="I279" s="22" t="s">
        <v>585</v>
      </c>
      <c r="J279" s="22" t="s">
        <v>963</v>
      </c>
      <c r="K279" s="22" t="s">
        <v>970</v>
      </c>
      <c r="L279" s="89" t="s">
        <v>7</v>
      </c>
      <c r="M279" s="22">
        <v>675</v>
      </c>
      <c r="N279" s="22"/>
    </row>
    <row r="280" spans="1:14" s="3" customFormat="1" ht="35.25" customHeight="1">
      <c r="A280" s="22"/>
      <c r="B280" s="23" t="s">
        <v>427</v>
      </c>
      <c r="C280" s="70" t="s">
        <v>971</v>
      </c>
      <c r="D280" s="23"/>
      <c r="E280" s="23"/>
      <c r="F280" s="30">
        <f>SUM(F279)</f>
        <v>675</v>
      </c>
      <c r="G280" s="23"/>
      <c r="H280" s="122" t="s">
        <v>972</v>
      </c>
      <c r="I280" s="23"/>
      <c r="J280" s="62"/>
      <c r="K280" s="62"/>
      <c r="L280" s="89"/>
      <c r="M280" s="23">
        <f>SUM(M279)</f>
        <v>675</v>
      </c>
      <c r="N280" s="23"/>
    </row>
    <row r="281" spans="1:14" s="3" customFormat="1" ht="36.75" customHeight="1">
      <c r="A281" s="76" t="s">
        <v>973</v>
      </c>
      <c r="B281" s="77"/>
      <c r="C281" s="77"/>
      <c r="D281" s="77"/>
      <c r="E281" s="78"/>
      <c r="F281" s="30">
        <f>SUM(F284)</f>
        <v>6742.5</v>
      </c>
      <c r="G281" s="23"/>
      <c r="H281" s="122"/>
      <c r="I281" s="23"/>
      <c r="J281" s="62"/>
      <c r="K281" s="62"/>
      <c r="L281" s="89"/>
      <c r="M281" s="23">
        <f>SUM(M284)</f>
        <v>6742.5</v>
      </c>
      <c r="N281" s="23"/>
    </row>
    <row r="282" spans="1:14" s="6" customFormat="1" ht="39" customHeight="1">
      <c r="A282" s="22">
        <v>252</v>
      </c>
      <c r="B282" s="68" t="s">
        <v>974</v>
      </c>
      <c r="C282" s="123" t="s">
        <v>975</v>
      </c>
      <c r="D282" s="22"/>
      <c r="E282" s="22" t="s">
        <v>976</v>
      </c>
      <c r="F282" s="69">
        <v>1162.5</v>
      </c>
      <c r="G282" s="22" t="s">
        <v>977</v>
      </c>
      <c r="H282" s="123" t="s">
        <v>975</v>
      </c>
      <c r="I282" s="22" t="s">
        <v>978</v>
      </c>
      <c r="J282" s="22" t="s">
        <v>979</v>
      </c>
      <c r="K282" s="22" t="s">
        <v>970</v>
      </c>
      <c r="L282" s="140" t="s">
        <v>7</v>
      </c>
      <c r="M282" s="22">
        <v>1162.5</v>
      </c>
      <c r="N282" s="22"/>
    </row>
    <row r="283" spans="1:14" s="6" customFormat="1" ht="39" customHeight="1">
      <c r="A283" s="22">
        <v>253</v>
      </c>
      <c r="B283" s="68" t="s">
        <v>980</v>
      </c>
      <c r="C283" s="123" t="s">
        <v>981</v>
      </c>
      <c r="D283" s="22"/>
      <c r="E283" s="22" t="s">
        <v>976</v>
      </c>
      <c r="F283" s="69">
        <v>5580</v>
      </c>
      <c r="G283" s="22" t="s">
        <v>977</v>
      </c>
      <c r="H283" s="123" t="s">
        <v>981</v>
      </c>
      <c r="I283" s="22" t="s">
        <v>978</v>
      </c>
      <c r="J283" s="22" t="s">
        <v>979</v>
      </c>
      <c r="K283" s="22" t="s">
        <v>970</v>
      </c>
      <c r="L283" s="140" t="s">
        <v>7</v>
      </c>
      <c r="M283" s="22">
        <v>5580</v>
      </c>
      <c r="N283" s="22"/>
    </row>
    <row r="284" spans="1:14" s="3" customFormat="1" ht="36" customHeight="1">
      <c r="A284" s="22"/>
      <c r="B284" s="23" t="s">
        <v>427</v>
      </c>
      <c r="C284" s="70" t="s">
        <v>982</v>
      </c>
      <c r="D284" s="23"/>
      <c r="E284" s="23"/>
      <c r="F284" s="30">
        <f>SUM(F282:F283)</f>
        <v>6742.5</v>
      </c>
      <c r="G284" s="23"/>
      <c r="H284" s="44" t="s">
        <v>983</v>
      </c>
      <c r="I284" s="23"/>
      <c r="J284" s="62"/>
      <c r="K284" s="62"/>
      <c r="L284" s="89"/>
      <c r="M284" s="23">
        <f>SUM(M282:M283)</f>
        <v>6742.5</v>
      </c>
      <c r="N284" s="23"/>
    </row>
    <row r="285" spans="1:14" s="3" customFormat="1" ht="33.75" customHeight="1">
      <c r="A285" s="76" t="s">
        <v>984</v>
      </c>
      <c r="B285" s="77"/>
      <c r="C285" s="77"/>
      <c r="D285" s="77"/>
      <c r="E285" s="77"/>
      <c r="F285" s="30">
        <f>SUM(F289+F292)</f>
        <v>1010.274</v>
      </c>
      <c r="G285" s="23"/>
      <c r="H285" s="122"/>
      <c r="I285" s="23"/>
      <c r="J285" s="62"/>
      <c r="K285" s="62"/>
      <c r="L285" s="89"/>
      <c r="M285" s="23"/>
      <c r="N285" s="23"/>
    </row>
    <row r="286" spans="1:14" s="6" customFormat="1" ht="40.5" customHeight="1">
      <c r="A286" s="22">
        <v>254</v>
      </c>
      <c r="B286" s="68" t="s">
        <v>985</v>
      </c>
      <c r="C286" s="34" t="s">
        <v>986</v>
      </c>
      <c r="D286" s="23"/>
      <c r="E286" s="83" t="s">
        <v>614</v>
      </c>
      <c r="F286" s="95">
        <v>80</v>
      </c>
      <c r="G286" s="22" t="s">
        <v>604</v>
      </c>
      <c r="H286" s="34" t="s">
        <v>986</v>
      </c>
      <c r="I286" s="22" t="s">
        <v>987</v>
      </c>
      <c r="J286" s="49" t="s">
        <v>988</v>
      </c>
      <c r="K286" s="49" t="s">
        <v>989</v>
      </c>
      <c r="L286" s="22" t="s">
        <v>7</v>
      </c>
      <c r="M286" s="63">
        <v>80</v>
      </c>
      <c r="N286" s="22"/>
    </row>
    <row r="287" spans="1:14" s="6" customFormat="1" ht="40.5" customHeight="1">
      <c r="A287" s="22">
        <v>255</v>
      </c>
      <c r="B287" s="68" t="s">
        <v>990</v>
      </c>
      <c r="C287" s="34" t="s">
        <v>991</v>
      </c>
      <c r="D287" s="23"/>
      <c r="E287" s="83" t="s">
        <v>614</v>
      </c>
      <c r="F287" s="95">
        <v>30</v>
      </c>
      <c r="G287" s="22" t="s">
        <v>604</v>
      </c>
      <c r="H287" s="34" t="s">
        <v>991</v>
      </c>
      <c r="I287" s="22" t="s">
        <v>987</v>
      </c>
      <c r="J287" s="49" t="s">
        <v>988</v>
      </c>
      <c r="K287" s="49" t="s">
        <v>989</v>
      </c>
      <c r="L287" s="22" t="s">
        <v>7</v>
      </c>
      <c r="M287" s="63">
        <v>30</v>
      </c>
      <c r="N287" s="22"/>
    </row>
    <row r="288" spans="1:14" s="6" customFormat="1" ht="40.5" customHeight="1">
      <c r="A288" s="22">
        <v>256</v>
      </c>
      <c r="B288" s="68" t="s">
        <v>992</v>
      </c>
      <c r="C288" s="34" t="s">
        <v>993</v>
      </c>
      <c r="D288" s="23"/>
      <c r="E288" s="83" t="s">
        <v>614</v>
      </c>
      <c r="F288" s="95">
        <v>40</v>
      </c>
      <c r="G288" s="22" t="s">
        <v>604</v>
      </c>
      <c r="H288" s="34" t="s">
        <v>993</v>
      </c>
      <c r="I288" s="22" t="s">
        <v>987</v>
      </c>
      <c r="J288" s="49" t="s">
        <v>988</v>
      </c>
      <c r="K288" s="49" t="s">
        <v>989</v>
      </c>
      <c r="L288" s="22" t="s">
        <v>7</v>
      </c>
      <c r="M288" s="63">
        <v>40</v>
      </c>
      <c r="N288" s="22"/>
    </row>
    <row r="289" spans="1:14" s="6" customFormat="1" ht="60.75" customHeight="1">
      <c r="A289" s="22"/>
      <c r="B289" s="85"/>
      <c r="C289" s="73" t="s">
        <v>994</v>
      </c>
      <c r="D289" s="23"/>
      <c r="E289" s="86"/>
      <c r="F289" s="30">
        <f>SUM(F286:F288)</f>
        <v>150</v>
      </c>
      <c r="G289" s="23"/>
      <c r="H289" s="73" t="s">
        <v>995</v>
      </c>
      <c r="I289" s="23"/>
      <c r="J289" s="62"/>
      <c r="K289" s="62"/>
      <c r="L289" s="23"/>
      <c r="M289" s="23">
        <f>SUM(M286:M288)</f>
        <v>150</v>
      </c>
      <c r="N289" s="22"/>
    </row>
    <row r="290" spans="1:14" s="6" customFormat="1" ht="40.5" customHeight="1">
      <c r="A290" s="22">
        <v>257</v>
      </c>
      <c r="B290" s="124" t="s">
        <v>996</v>
      </c>
      <c r="C290" s="79" t="s">
        <v>997</v>
      </c>
      <c r="D290" s="22"/>
      <c r="E290" s="125" t="s">
        <v>614</v>
      </c>
      <c r="F290" s="69">
        <v>848.628</v>
      </c>
      <c r="G290" s="22" t="s">
        <v>604</v>
      </c>
      <c r="H290" s="38" t="s">
        <v>998</v>
      </c>
      <c r="I290" s="22"/>
      <c r="J290" s="49" t="s">
        <v>999</v>
      </c>
      <c r="K290" s="49"/>
      <c r="L290" s="23" t="s">
        <v>7</v>
      </c>
      <c r="M290" s="22">
        <v>848.628</v>
      </c>
      <c r="N290" s="22"/>
    </row>
    <row r="291" spans="1:14" s="6" customFormat="1" ht="49.5" customHeight="1">
      <c r="A291" s="22">
        <v>258</v>
      </c>
      <c r="B291" s="124" t="s">
        <v>1000</v>
      </c>
      <c r="C291" s="79" t="s">
        <v>1001</v>
      </c>
      <c r="D291" s="22"/>
      <c r="E291" s="125" t="s">
        <v>614</v>
      </c>
      <c r="F291" s="69">
        <v>11.646</v>
      </c>
      <c r="G291" s="22" t="s">
        <v>604</v>
      </c>
      <c r="H291" s="38" t="s">
        <v>1002</v>
      </c>
      <c r="I291" s="22"/>
      <c r="J291" s="49" t="s">
        <v>1003</v>
      </c>
      <c r="K291" s="49"/>
      <c r="L291" s="23" t="s">
        <v>7</v>
      </c>
      <c r="M291" s="22">
        <v>11.646</v>
      </c>
      <c r="N291" s="22"/>
    </row>
    <row r="292" spans="1:14" s="6" customFormat="1" ht="57" customHeight="1">
      <c r="A292" s="22"/>
      <c r="B292" s="54" t="s">
        <v>427</v>
      </c>
      <c r="C292" s="73"/>
      <c r="D292" s="23"/>
      <c r="E292" s="56"/>
      <c r="F292" s="30">
        <f>SUM(F290:F291)</f>
        <v>860.274</v>
      </c>
      <c r="G292" s="22"/>
      <c r="H292" s="122" t="s">
        <v>1004</v>
      </c>
      <c r="I292" s="23"/>
      <c r="J292" s="62"/>
      <c r="K292" s="62"/>
      <c r="L292" s="23"/>
      <c r="M292" s="23">
        <f>SUM(M290:M291)</f>
        <v>860.274</v>
      </c>
      <c r="N292" s="22"/>
    </row>
    <row r="293" spans="1:14" ht="43.5" customHeight="1">
      <c r="A293" s="76" t="s">
        <v>1005</v>
      </c>
      <c r="B293" s="77"/>
      <c r="C293" s="77"/>
      <c r="D293" s="77"/>
      <c r="E293" s="77"/>
      <c r="F293" s="30">
        <f>SUM(F294+F315+F319+F323+F329+F335)</f>
        <v>16018.91</v>
      </c>
      <c r="G293" s="22"/>
      <c r="H293" s="61"/>
      <c r="I293" s="22"/>
      <c r="J293" s="49"/>
      <c r="K293" s="49"/>
      <c r="L293" s="140"/>
      <c r="M293" s="22"/>
      <c r="N293" s="22"/>
    </row>
    <row r="294" spans="1:14" ht="34.5" customHeight="1">
      <c r="A294" s="76" t="s">
        <v>1006</v>
      </c>
      <c r="B294" s="77"/>
      <c r="C294" s="77"/>
      <c r="D294" s="77"/>
      <c r="E294" s="77"/>
      <c r="F294" s="30">
        <f>SUM(F314)</f>
        <v>525</v>
      </c>
      <c r="G294" s="23"/>
      <c r="H294" s="23"/>
      <c r="I294" s="23"/>
      <c r="J294" s="23"/>
      <c r="K294" s="23"/>
      <c r="L294" s="23"/>
      <c r="M294" s="23">
        <f>SUM(M314)</f>
        <v>525</v>
      </c>
      <c r="N294" s="22"/>
    </row>
    <row r="295" spans="1:14" ht="39" customHeight="1">
      <c r="A295" s="22">
        <v>259</v>
      </c>
      <c r="B295" s="68" t="s">
        <v>1007</v>
      </c>
      <c r="C295" s="34" t="s">
        <v>1008</v>
      </c>
      <c r="D295" s="22"/>
      <c r="E295" s="68" t="s">
        <v>78</v>
      </c>
      <c r="F295" s="36">
        <v>50</v>
      </c>
      <c r="G295" s="68" t="s">
        <v>78</v>
      </c>
      <c r="H295" s="34" t="s">
        <v>1008</v>
      </c>
      <c r="I295" s="22" t="s">
        <v>435</v>
      </c>
      <c r="J295" s="22" t="s">
        <v>970</v>
      </c>
      <c r="K295" s="22" t="s">
        <v>1009</v>
      </c>
      <c r="L295" s="140" t="s">
        <v>7</v>
      </c>
      <c r="M295" s="33">
        <v>50</v>
      </c>
      <c r="N295" s="22"/>
    </row>
    <row r="296" spans="1:14" s="3" customFormat="1" ht="39" customHeight="1">
      <c r="A296" s="22">
        <v>260</v>
      </c>
      <c r="B296" s="68" t="s">
        <v>1010</v>
      </c>
      <c r="C296" s="34" t="s">
        <v>1011</v>
      </c>
      <c r="D296" s="22"/>
      <c r="E296" s="68" t="s">
        <v>121</v>
      </c>
      <c r="F296" s="36">
        <v>52</v>
      </c>
      <c r="G296" s="68" t="s">
        <v>121</v>
      </c>
      <c r="H296" s="34" t="s">
        <v>1011</v>
      </c>
      <c r="I296" s="22" t="s">
        <v>435</v>
      </c>
      <c r="J296" s="22" t="s">
        <v>970</v>
      </c>
      <c r="K296" s="22" t="s">
        <v>1009</v>
      </c>
      <c r="L296" s="140" t="s">
        <v>7</v>
      </c>
      <c r="M296" s="33">
        <v>52</v>
      </c>
      <c r="N296" s="22"/>
    </row>
    <row r="297" spans="1:14" ht="39" customHeight="1">
      <c r="A297" s="22">
        <v>261</v>
      </c>
      <c r="B297" s="68" t="s">
        <v>1012</v>
      </c>
      <c r="C297" s="34" t="s">
        <v>1008</v>
      </c>
      <c r="D297" s="22"/>
      <c r="E297" s="68" t="s">
        <v>139</v>
      </c>
      <c r="F297" s="36">
        <v>50</v>
      </c>
      <c r="G297" s="68" t="s">
        <v>139</v>
      </c>
      <c r="H297" s="34" t="s">
        <v>1008</v>
      </c>
      <c r="I297" s="22" t="s">
        <v>435</v>
      </c>
      <c r="J297" s="22" t="s">
        <v>970</v>
      </c>
      <c r="K297" s="22" t="s">
        <v>1009</v>
      </c>
      <c r="L297" s="140" t="s">
        <v>7</v>
      </c>
      <c r="M297" s="33">
        <v>50</v>
      </c>
      <c r="N297" s="22"/>
    </row>
    <row r="298" spans="1:14" ht="39" customHeight="1">
      <c r="A298" s="22">
        <v>262</v>
      </c>
      <c r="B298" s="68" t="s">
        <v>1013</v>
      </c>
      <c r="C298" s="34" t="s">
        <v>1014</v>
      </c>
      <c r="D298" s="22"/>
      <c r="E298" s="68" t="s">
        <v>105</v>
      </c>
      <c r="F298" s="36">
        <v>30</v>
      </c>
      <c r="G298" s="68" t="s">
        <v>105</v>
      </c>
      <c r="H298" s="34" t="s">
        <v>1014</v>
      </c>
      <c r="I298" s="22" t="s">
        <v>435</v>
      </c>
      <c r="J298" s="22" t="s">
        <v>970</v>
      </c>
      <c r="K298" s="22" t="s">
        <v>1009</v>
      </c>
      <c r="L298" s="140" t="s">
        <v>7</v>
      </c>
      <c r="M298" s="33">
        <v>30</v>
      </c>
      <c r="N298" s="22"/>
    </row>
    <row r="299" spans="1:14" ht="39" customHeight="1">
      <c r="A299" s="22">
        <v>263</v>
      </c>
      <c r="B299" s="68" t="s">
        <v>1015</v>
      </c>
      <c r="C299" s="34" t="s">
        <v>1008</v>
      </c>
      <c r="D299" s="22"/>
      <c r="E299" s="68" t="s">
        <v>212</v>
      </c>
      <c r="F299" s="36">
        <v>50</v>
      </c>
      <c r="G299" s="68" t="s">
        <v>212</v>
      </c>
      <c r="H299" s="34" t="s">
        <v>1008</v>
      </c>
      <c r="I299" s="22" t="s">
        <v>435</v>
      </c>
      <c r="J299" s="22" t="s">
        <v>970</v>
      </c>
      <c r="K299" s="22" t="s">
        <v>1009</v>
      </c>
      <c r="L299" s="140" t="s">
        <v>7</v>
      </c>
      <c r="M299" s="33">
        <v>50</v>
      </c>
      <c r="N299" s="22"/>
    </row>
    <row r="300" spans="1:14" ht="39" customHeight="1">
      <c r="A300" s="22">
        <v>264</v>
      </c>
      <c r="B300" s="68" t="s">
        <v>1016</v>
      </c>
      <c r="C300" s="34" t="s">
        <v>1017</v>
      </c>
      <c r="D300" s="22"/>
      <c r="E300" s="68" t="s">
        <v>89</v>
      </c>
      <c r="F300" s="36">
        <v>40</v>
      </c>
      <c r="G300" s="68" t="s">
        <v>89</v>
      </c>
      <c r="H300" s="34" t="s">
        <v>1017</v>
      </c>
      <c r="I300" s="22" t="s">
        <v>435</v>
      </c>
      <c r="J300" s="22" t="s">
        <v>970</v>
      </c>
      <c r="K300" s="22" t="s">
        <v>1009</v>
      </c>
      <c r="L300" s="140" t="s">
        <v>7</v>
      </c>
      <c r="M300" s="33">
        <v>40</v>
      </c>
      <c r="N300" s="22"/>
    </row>
    <row r="301" spans="1:14" ht="39" customHeight="1">
      <c r="A301" s="22">
        <v>265</v>
      </c>
      <c r="B301" s="68" t="s">
        <v>1018</v>
      </c>
      <c r="C301" s="34" t="s">
        <v>1019</v>
      </c>
      <c r="D301" s="22"/>
      <c r="E301" s="68" t="s">
        <v>272</v>
      </c>
      <c r="F301" s="36">
        <v>10</v>
      </c>
      <c r="G301" s="68" t="s">
        <v>272</v>
      </c>
      <c r="H301" s="34" t="s">
        <v>1019</v>
      </c>
      <c r="I301" s="22" t="s">
        <v>435</v>
      </c>
      <c r="J301" s="22" t="s">
        <v>970</v>
      </c>
      <c r="K301" s="22" t="s">
        <v>1009</v>
      </c>
      <c r="L301" s="140" t="s">
        <v>7</v>
      </c>
      <c r="M301" s="33">
        <v>10</v>
      </c>
      <c r="N301" s="22"/>
    </row>
    <row r="302" spans="1:14" ht="39" customHeight="1">
      <c r="A302" s="22">
        <v>266</v>
      </c>
      <c r="B302" s="68" t="s">
        <v>1020</v>
      </c>
      <c r="C302" s="34" t="s">
        <v>1021</v>
      </c>
      <c r="D302" s="22"/>
      <c r="E302" s="68" t="s">
        <v>176</v>
      </c>
      <c r="F302" s="36">
        <v>14</v>
      </c>
      <c r="G302" s="68" t="s">
        <v>176</v>
      </c>
      <c r="H302" s="34" t="s">
        <v>1021</v>
      </c>
      <c r="I302" s="22" t="s">
        <v>435</v>
      </c>
      <c r="J302" s="22" t="s">
        <v>970</v>
      </c>
      <c r="K302" s="22" t="s">
        <v>1009</v>
      </c>
      <c r="L302" s="140" t="s">
        <v>7</v>
      </c>
      <c r="M302" s="33">
        <v>14</v>
      </c>
      <c r="N302" s="22"/>
    </row>
    <row r="303" spans="1:14" s="3" customFormat="1" ht="39" customHeight="1">
      <c r="A303" s="22">
        <v>267</v>
      </c>
      <c r="B303" s="68" t="s">
        <v>1022</v>
      </c>
      <c r="C303" s="34" t="s">
        <v>1023</v>
      </c>
      <c r="D303" s="22"/>
      <c r="E303" s="68" t="s">
        <v>129</v>
      </c>
      <c r="F303" s="36">
        <v>30</v>
      </c>
      <c r="G303" s="68" t="s">
        <v>129</v>
      </c>
      <c r="H303" s="34" t="s">
        <v>1023</v>
      </c>
      <c r="I303" s="22" t="s">
        <v>435</v>
      </c>
      <c r="J303" s="22" t="s">
        <v>970</v>
      </c>
      <c r="K303" s="22" t="s">
        <v>1009</v>
      </c>
      <c r="L303" s="140" t="s">
        <v>7</v>
      </c>
      <c r="M303" s="33">
        <v>30</v>
      </c>
      <c r="N303" s="22"/>
    </row>
    <row r="304" spans="1:14" ht="39" customHeight="1">
      <c r="A304" s="22">
        <v>268</v>
      </c>
      <c r="B304" s="68" t="s">
        <v>1024</v>
      </c>
      <c r="C304" s="34" t="s">
        <v>1025</v>
      </c>
      <c r="D304" s="22"/>
      <c r="E304" s="68" t="s">
        <v>303</v>
      </c>
      <c r="F304" s="36">
        <v>15</v>
      </c>
      <c r="G304" s="68" t="s">
        <v>303</v>
      </c>
      <c r="H304" s="34" t="s">
        <v>1025</v>
      </c>
      <c r="I304" s="22" t="s">
        <v>435</v>
      </c>
      <c r="J304" s="22" t="s">
        <v>970</v>
      </c>
      <c r="K304" s="22" t="s">
        <v>1009</v>
      </c>
      <c r="L304" s="140" t="s">
        <v>7</v>
      </c>
      <c r="M304" s="33">
        <v>15</v>
      </c>
      <c r="N304" s="22"/>
    </row>
    <row r="305" spans="1:14" ht="39" customHeight="1">
      <c r="A305" s="22">
        <v>269</v>
      </c>
      <c r="B305" s="68" t="s">
        <v>1026</v>
      </c>
      <c r="C305" s="34" t="s">
        <v>1019</v>
      </c>
      <c r="D305" s="22"/>
      <c r="E305" s="68" t="s">
        <v>222</v>
      </c>
      <c r="F305" s="36">
        <v>10</v>
      </c>
      <c r="G305" s="68" t="s">
        <v>222</v>
      </c>
      <c r="H305" s="34" t="s">
        <v>1019</v>
      </c>
      <c r="I305" s="22" t="s">
        <v>435</v>
      </c>
      <c r="J305" s="22" t="s">
        <v>970</v>
      </c>
      <c r="K305" s="22" t="s">
        <v>1009</v>
      </c>
      <c r="L305" s="140" t="s">
        <v>7</v>
      </c>
      <c r="M305" s="33">
        <v>10</v>
      </c>
      <c r="N305" s="22"/>
    </row>
    <row r="306" spans="1:14" ht="39" customHeight="1">
      <c r="A306" s="22">
        <v>270</v>
      </c>
      <c r="B306" s="68" t="s">
        <v>1027</v>
      </c>
      <c r="C306" s="34" t="s">
        <v>1028</v>
      </c>
      <c r="D306" s="22"/>
      <c r="E306" s="68" t="s">
        <v>265</v>
      </c>
      <c r="F306" s="36">
        <v>2</v>
      </c>
      <c r="G306" s="68" t="s">
        <v>265</v>
      </c>
      <c r="H306" s="34" t="s">
        <v>1028</v>
      </c>
      <c r="I306" s="22" t="s">
        <v>435</v>
      </c>
      <c r="J306" s="22" t="s">
        <v>970</v>
      </c>
      <c r="K306" s="22" t="s">
        <v>1009</v>
      </c>
      <c r="L306" s="140" t="s">
        <v>7</v>
      </c>
      <c r="M306" s="33">
        <v>2</v>
      </c>
      <c r="N306" s="22"/>
    </row>
    <row r="307" spans="1:14" s="3" customFormat="1" ht="39" customHeight="1">
      <c r="A307" s="22">
        <v>271</v>
      </c>
      <c r="B307" s="68" t="s">
        <v>1029</v>
      </c>
      <c r="C307" s="34" t="s">
        <v>1030</v>
      </c>
      <c r="D307" s="22"/>
      <c r="E307" s="68" t="s">
        <v>195</v>
      </c>
      <c r="F307" s="36">
        <v>8</v>
      </c>
      <c r="G307" s="68" t="s">
        <v>195</v>
      </c>
      <c r="H307" s="34" t="s">
        <v>1030</v>
      </c>
      <c r="I307" s="22" t="s">
        <v>435</v>
      </c>
      <c r="J307" s="22" t="s">
        <v>970</v>
      </c>
      <c r="K307" s="22" t="s">
        <v>1009</v>
      </c>
      <c r="L307" s="140" t="s">
        <v>7</v>
      </c>
      <c r="M307" s="33">
        <v>8</v>
      </c>
      <c r="N307" s="22"/>
    </row>
    <row r="308" spans="1:14" ht="39" customHeight="1">
      <c r="A308" s="22">
        <v>272</v>
      </c>
      <c r="B308" s="68" t="s">
        <v>1031</v>
      </c>
      <c r="C308" s="34" t="s">
        <v>1032</v>
      </c>
      <c r="D308" s="22"/>
      <c r="E308" s="68" t="s">
        <v>1033</v>
      </c>
      <c r="F308" s="36">
        <v>3.2</v>
      </c>
      <c r="G308" s="68" t="s">
        <v>1033</v>
      </c>
      <c r="H308" s="34" t="s">
        <v>1032</v>
      </c>
      <c r="I308" s="22" t="s">
        <v>435</v>
      </c>
      <c r="J308" s="22" t="s">
        <v>970</v>
      </c>
      <c r="K308" s="22" t="s">
        <v>1009</v>
      </c>
      <c r="L308" s="140" t="s">
        <v>7</v>
      </c>
      <c r="M308" s="33">
        <v>3.2</v>
      </c>
      <c r="N308" s="22"/>
    </row>
    <row r="309" spans="1:14" ht="39" customHeight="1">
      <c r="A309" s="22">
        <v>273</v>
      </c>
      <c r="B309" s="68" t="s">
        <v>1034</v>
      </c>
      <c r="C309" s="34" t="s">
        <v>1035</v>
      </c>
      <c r="D309" s="22"/>
      <c r="E309" s="68" t="s">
        <v>1036</v>
      </c>
      <c r="F309" s="36">
        <v>25.6</v>
      </c>
      <c r="G309" s="68" t="s">
        <v>1036</v>
      </c>
      <c r="H309" s="34" t="s">
        <v>1035</v>
      </c>
      <c r="I309" s="22" t="s">
        <v>435</v>
      </c>
      <c r="J309" s="22" t="s">
        <v>970</v>
      </c>
      <c r="K309" s="22" t="s">
        <v>1009</v>
      </c>
      <c r="L309" s="140" t="s">
        <v>7</v>
      </c>
      <c r="M309" s="33">
        <v>25.6</v>
      </c>
      <c r="N309" s="22"/>
    </row>
    <row r="310" spans="1:14" s="3" customFormat="1" ht="39" customHeight="1">
      <c r="A310" s="22">
        <v>274</v>
      </c>
      <c r="B310" s="68" t="s">
        <v>1037</v>
      </c>
      <c r="C310" s="34" t="s">
        <v>1038</v>
      </c>
      <c r="D310" s="22"/>
      <c r="E310" s="68" t="s">
        <v>1039</v>
      </c>
      <c r="F310" s="36">
        <v>40</v>
      </c>
      <c r="G310" s="68" t="s">
        <v>1039</v>
      </c>
      <c r="H310" s="34" t="s">
        <v>1038</v>
      </c>
      <c r="I310" s="22" t="s">
        <v>435</v>
      </c>
      <c r="J310" s="22" t="s">
        <v>970</v>
      </c>
      <c r="K310" s="22" t="s">
        <v>1009</v>
      </c>
      <c r="L310" s="140" t="s">
        <v>7</v>
      </c>
      <c r="M310" s="33">
        <v>40</v>
      </c>
      <c r="N310" s="22"/>
    </row>
    <row r="311" spans="1:14" ht="39" customHeight="1">
      <c r="A311" s="22">
        <v>275</v>
      </c>
      <c r="B311" s="68" t="s">
        <v>1040</v>
      </c>
      <c r="C311" s="34" t="s">
        <v>1041</v>
      </c>
      <c r="D311" s="22"/>
      <c r="E311" s="68" t="s">
        <v>1042</v>
      </c>
      <c r="F311" s="36">
        <v>31.6</v>
      </c>
      <c r="G311" s="68" t="s">
        <v>1042</v>
      </c>
      <c r="H311" s="34" t="s">
        <v>1041</v>
      </c>
      <c r="I311" s="22" t="s">
        <v>435</v>
      </c>
      <c r="J311" s="22" t="s">
        <v>970</v>
      </c>
      <c r="K311" s="22" t="s">
        <v>1009</v>
      </c>
      <c r="L311" s="140" t="s">
        <v>7</v>
      </c>
      <c r="M311" s="33">
        <v>31.6</v>
      </c>
      <c r="N311" s="23"/>
    </row>
    <row r="312" spans="1:14" ht="39" customHeight="1">
      <c r="A312" s="22">
        <v>276</v>
      </c>
      <c r="B312" s="68" t="s">
        <v>1043</v>
      </c>
      <c r="C312" s="34" t="s">
        <v>1044</v>
      </c>
      <c r="D312" s="22"/>
      <c r="E312" s="68" t="s">
        <v>1045</v>
      </c>
      <c r="F312" s="36">
        <v>13.6</v>
      </c>
      <c r="G312" s="68" t="s">
        <v>1045</v>
      </c>
      <c r="H312" s="34" t="s">
        <v>1044</v>
      </c>
      <c r="I312" s="22" t="s">
        <v>435</v>
      </c>
      <c r="J312" s="22" t="s">
        <v>970</v>
      </c>
      <c r="K312" s="22" t="s">
        <v>1009</v>
      </c>
      <c r="L312" s="140" t="s">
        <v>7</v>
      </c>
      <c r="M312" s="33">
        <v>13.6</v>
      </c>
      <c r="N312" s="23"/>
    </row>
    <row r="313" spans="1:14" ht="39" customHeight="1">
      <c r="A313" s="22">
        <v>277</v>
      </c>
      <c r="B313" s="68" t="s">
        <v>1046</v>
      </c>
      <c r="C313" s="68" t="s">
        <v>1047</v>
      </c>
      <c r="D313" s="22"/>
      <c r="E313" s="68" t="s">
        <v>176</v>
      </c>
      <c r="F313" s="36">
        <v>50</v>
      </c>
      <c r="G313" s="68" t="s">
        <v>176</v>
      </c>
      <c r="H313" s="34" t="s">
        <v>1048</v>
      </c>
      <c r="I313" s="22" t="s">
        <v>721</v>
      </c>
      <c r="J313" s="22" t="s">
        <v>970</v>
      </c>
      <c r="K313" s="22" t="s">
        <v>1009</v>
      </c>
      <c r="L313" s="140" t="s">
        <v>7</v>
      </c>
      <c r="M313" s="33">
        <v>50</v>
      </c>
      <c r="N313" s="22"/>
    </row>
    <row r="314" spans="1:14" s="7" customFormat="1" ht="39" customHeight="1">
      <c r="A314" s="126"/>
      <c r="B314" s="110"/>
      <c r="C314" s="127"/>
      <c r="D314" s="126"/>
      <c r="E314" s="128"/>
      <c r="F314" s="112">
        <f>SUM(F295:F313)</f>
        <v>525</v>
      </c>
      <c r="G314" s="126"/>
      <c r="H314" s="122"/>
      <c r="I314" s="126"/>
      <c r="J314" s="126"/>
      <c r="K314" s="141"/>
      <c r="L314" s="142"/>
      <c r="M314" s="143">
        <f>SUM(M295:M313)</f>
        <v>525</v>
      </c>
      <c r="N314" s="126"/>
    </row>
    <row r="315" spans="1:14" s="7" customFormat="1" ht="41.25" customHeight="1">
      <c r="A315" s="129" t="s">
        <v>1049</v>
      </c>
      <c r="B315" s="130"/>
      <c r="C315" s="130"/>
      <c r="D315" s="130"/>
      <c r="E315" s="130"/>
      <c r="F315" s="131">
        <f>SUM(F318)</f>
        <v>1500</v>
      </c>
      <c r="G315" s="132"/>
      <c r="H315" s="133"/>
      <c r="I315" s="144"/>
      <c r="J315" s="145"/>
      <c r="K315" s="145"/>
      <c r="L315" s="146"/>
      <c r="M315" s="132">
        <f>SUM(M318)</f>
        <v>1500</v>
      </c>
      <c r="N315" s="126"/>
    </row>
    <row r="316" spans="1:14" s="8" customFormat="1" ht="66.75" customHeight="1">
      <c r="A316" s="134">
        <v>278</v>
      </c>
      <c r="B316" s="113" t="s">
        <v>1050</v>
      </c>
      <c r="C316" s="41" t="s">
        <v>1051</v>
      </c>
      <c r="D316" s="134"/>
      <c r="E316" s="134" t="s">
        <v>614</v>
      </c>
      <c r="F316" s="113">
        <v>1000</v>
      </c>
      <c r="G316" s="134" t="s">
        <v>1052</v>
      </c>
      <c r="H316" s="41" t="s">
        <v>1051</v>
      </c>
      <c r="I316" s="40" t="s">
        <v>435</v>
      </c>
      <c r="J316" s="40" t="s">
        <v>970</v>
      </c>
      <c r="K316" s="40" t="s">
        <v>1009</v>
      </c>
      <c r="L316" s="146" t="s">
        <v>7</v>
      </c>
      <c r="M316" s="40">
        <v>1000</v>
      </c>
      <c r="N316" s="40"/>
    </row>
    <row r="317" spans="1:14" s="8" customFormat="1" ht="66" customHeight="1">
      <c r="A317" s="134">
        <v>279</v>
      </c>
      <c r="B317" s="41" t="s">
        <v>1053</v>
      </c>
      <c r="C317" s="135" t="s">
        <v>1054</v>
      </c>
      <c r="D317" s="134"/>
      <c r="E317" s="134" t="s">
        <v>614</v>
      </c>
      <c r="F317" s="36">
        <v>500</v>
      </c>
      <c r="G317" s="134" t="s">
        <v>1052</v>
      </c>
      <c r="H317" s="135" t="s">
        <v>1054</v>
      </c>
      <c r="I317" s="40" t="s">
        <v>1055</v>
      </c>
      <c r="J317" s="40" t="s">
        <v>963</v>
      </c>
      <c r="K317" s="40" t="s">
        <v>1056</v>
      </c>
      <c r="L317" s="146" t="s">
        <v>7</v>
      </c>
      <c r="M317" s="33">
        <v>500</v>
      </c>
      <c r="N317" s="40"/>
    </row>
    <row r="318" spans="1:14" s="8" customFormat="1" ht="41.25" customHeight="1">
      <c r="A318" s="134"/>
      <c r="B318" s="134"/>
      <c r="C318" s="136"/>
      <c r="D318" s="134"/>
      <c r="E318" s="134"/>
      <c r="F318" s="137">
        <f>SUM(F316:F317)</f>
        <v>1500</v>
      </c>
      <c r="G318" s="134"/>
      <c r="H318" s="138"/>
      <c r="I318" s="147"/>
      <c r="J318" s="148"/>
      <c r="K318" s="148"/>
      <c r="L318" s="146"/>
      <c r="M318" s="134">
        <f>SUM(M316:M317)</f>
        <v>1500</v>
      </c>
      <c r="N318" s="40"/>
    </row>
    <row r="319" spans="1:14" s="7" customFormat="1" ht="40.5" customHeight="1">
      <c r="A319" s="129" t="s">
        <v>1057</v>
      </c>
      <c r="B319" s="130"/>
      <c r="C319" s="130"/>
      <c r="D319" s="130"/>
      <c r="E319" s="130"/>
      <c r="F319" s="112">
        <f>SUM(F322)</f>
        <v>7595.34</v>
      </c>
      <c r="G319" s="126"/>
      <c r="H319" s="122"/>
      <c r="I319" s="149"/>
      <c r="J319" s="141"/>
      <c r="K319" s="141"/>
      <c r="L319" s="146"/>
      <c r="M319" s="143">
        <f>SUM(M322)</f>
        <v>7595.34</v>
      </c>
      <c r="N319" s="40"/>
    </row>
    <row r="320" spans="1:14" s="9" customFormat="1" ht="51" customHeight="1">
      <c r="A320" s="40">
        <v>280</v>
      </c>
      <c r="B320" s="41" t="s">
        <v>1058</v>
      </c>
      <c r="C320" s="139" t="s">
        <v>1059</v>
      </c>
      <c r="D320" s="40"/>
      <c r="E320" s="40" t="s">
        <v>976</v>
      </c>
      <c r="F320" s="36">
        <v>5923.34</v>
      </c>
      <c r="G320" s="40" t="s">
        <v>977</v>
      </c>
      <c r="H320" s="44" t="s">
        <v>1060</v>
      </c>
      <c r="I320" s="150" t="s">
        <v>978</v>
      </c>
      <c r="J320" s="151" t="s">
        <v>979</v>
      </c>
      <c r="K320" s="151" t="s">
        <v>970</v>
      </c>
      <c r="L320" s="146" t="s">
        <v>7</v>
      </c>
      <c r="M320" s="33">
        <v>5923.34</v>
      </c>
      <c r="N320" s="40"/>
    </row>
    <row r="321" spans="1:14" s="9" customFormat="1" ht="51" customHeight="1">
      <c r="A321" s="40">
        <v>281</v>
      </c>
      <c r="B321" s="41" t="s">
        <v>1061</v>
      </c>
      <c r="C321" s="139" t="s">
        <v>1062</v>
      </c>
      <c r="D321" s="40"/>
      <c r="E321" s="40" t="s">
        <v>976</v>
      </c>
      <c r="F321" s="36">
        <v>1672</v>
      </c>
      <c r="G321" s="40" t="s">
        <v>977</v>
      </c>
      <c r="H321" s="44" t="s">
        <v>1062</v>
      </c>
      <c r="I321" s="150" t="s">
        <v>978</v>
      </c>
      <c r="J321" s="151" t="s">
        <v>979</v>
      </c>
      <c r="K321" s="151" t="s">
        <v>970</v>
      </c>
      <c r="L321" s="146" t="s">
        <v>7</v>
      </c>
      <c r="M321" s="33">
        <v>1672</v>
      </c>
      <c r="N321" s="40"/>
    </row>
    <row r="322" spans="1:14" s="9" customFormat="1" ht="48.75" customHeight="1">
      <c r="A322" s="40"/>
      <c r="B322" s="126" t="s">
        <v>427</v>
      </c>
      <c r="C322" s="127"/>
      <c r="D322" s="126"/>
      <c r="E322" s="126"/>
      <c r="F322" s="112">
        <f>SUM(F320:F321)</f>
        <v>7595.34</v>
      </c>
      <c r="G322" s="126"/>
      <c r="H322" s="44" t="s">
        <v>1060</v>
      </c>
      <c r="I322" s="149"/>
      <c r="J322" s="141"/>
      <c r="K322" s="141"/>
      <c r="L322" s="146"/>
      <c r="M322" s="143">
        <f>SUM(M320:M321)</f>
        <v>7595.34</v>
      </c>
      <c r="N322" s="40"/>
    </row>
    <row r="323" spans="1:14" s="9" customFormat="1" ht="48.75" customHeight="1">
      <c r="A323" s="129" t="s">
        <v>1063</v>
      </c>
      <c r="B323" s="130"/>
      <c r="C323" s="130"/>
      <c r="D323" s="130"/>
      <c r="E323" s="130"/>
      <c r="F323" s="112">
        <f>SUM(F328)</f>
        <v>3550</v>
      </c>
      <c r="G323" s="126"/>
      <c r="H323" s="44"/>
      <c r="I323" s="149"/>
      <c r="J323" s="141"/>
      <c r="K323" s="141"/>
      <c r="L323" s="146"/>
      <c r="M323" s="143">
        <f>SUM(M328)</f>
        <v>3550</v>
      </c>
      <c r="N323" s="40"/>
    </row>
    <row r="324" spans="1:14" s="9" customFormat="1" ht="50.25" customHeight="1">
      <c r="A324" s="40">
        <v>282</v>
      </c>
      <c r="B324" s="40" t="s">
        <v>1064</v>
      </c>
      <c r="C324" s="152" t="s">
        <v>1065</v>
      </c>
      <c r="D324" s="40"/>
      <c r="E324" s="40" t="s">
        <v>976</v>
      </c>
      <c r="F324" s="153">
        <v>1000</v>
      </c>
      <c r="G324" s="40" t="s">
        <v>1066</v>
      </c>
      <c r="H324" s="152" t="s">
        <v>1065</v>
      </c>
      <c r="I324" s="150"/>
      <c r="J324" s="150" t="s">
        <v>721</v>
      </c>
      <c r="K324" s="150"/>
      <c r="L324" s="146" t="s">
        <v>7</v>
      </c>
      <c r="M324" s="163">
        <v>1000</v>
      </c>
      <c r="N324" s="40"/>
    </row>
    <row r="325" spans="1:14" s="9" customFormat="1" ht="54" customHeight="1">
      <c r="A325" s="40">
        <v>283</v>
      </c>
      <c r="B325" s="40" t="s">
        <v>1067</v>
      </c>
      <c r="C325" s="152" t="s">
        <v>1068</v>
      </c>
      <c r="D325" s="40"/>
      <c r="E325" s="40" t="s">
        <v>976</v>
      </c>
      <c r="F325" s="153">
        <v>2000</v>
      </c>
      <c r="G325" s="40" t="s">
        <v>1066</v>
      </c>
      <c r="H325" s="152" t="s">
        <v>1068</v>
      </c>
      <c r="I325" s="150"/>
      <c r="J325" s="150" t="s">
        <v>721</v>
      </c>
      <c r="K325" s="150"/>
      <c r="L325" s="146" t="s">
        <v>7</v>
      </c>
      <c r="M325" s="163">
        <v>2000</v>
      </c>
      <c r="N325" s="40"/>
    </row>
    <row r="326" spans="1:14" s="9" customFormat="1" ht="54" customHeight="1">
      <c r="A326" s="40">
        <v>284</v>
      </c>
      <c r="B326" s="40" t="s">
        <v>1069</v>
      </c>
      <c r="C326" s="152" t="s">
        <v>1070</v>
      </c>
      <c r="D326" s="40"/>
      <c r="E326" s="40" t="s">
        <v>976</v>
      </c>
      <c r="F326" s="153">
        <v>160</v>
      </c>
      <c r="G326" s="40" t="s">
        <v>1066</v>
      </c>
      <c r="H326" s="152" t="s">
        <v>1071</v>
      </c>
      <c r="I326" s="150"/>
      <c r="J326" s="150" t="s">
        <v>1009</v>
      </c>
      <c r="K326" s="150"/>
      <c r="L326" s="146" t="s">
        <v>7</v>
      </c>
      <c r="M326" s="163">
        <v>160</v>
      </c>
      <c r="N326" s="40"/>
    </row>
    <row r="327" spans="1:14" s="9" customFormat="1" ht="54" customHeight="1">
      <c r="A327" s="40">
        <v>285</v>
      </c>
      <c r="B327" s="40" t="s">
        <v>1072</v>
      </c>
      <c r="C327" s="41" t="s">
        <v>1073</v>
      </c>
      <c r="D327" s="40"/>
      <c r="E327" s="40" t="s">
        <v>976</v>
      </c>
      <c r="F327" s="153">
        <v>390</v>
      </c>
      <c r="G327" s="40" t="s">
        <v>1066</v>
      </c>
      <c r="H327" s="41" t="s">
        <v>1073</v>
      </c>
      <c r="I327" s="150"/>
      <c r="J327" s="150" t="s">
        <v>1009</v>
      </c>
      <c r="K327" s="150"/>
      <c r="L327" s="146" t="s">
        <v>7</v>
      </c>
      <c r="M327" s="163">
        <v>390</v>
      </c>
      <c r="N327" s="40"/>
    </row>
    <row r="328" spans="1:14" s="9" customFormat="1" ht="49.5" customHeight="1">
      <c r="A328" s="40"/>
      <c r="B328" s="126" t="s">
        <v>427</v>
      </c>
      <c r="C328" s="127"/>
      <c r="D328" s="126"/>
      <c r="E328" s="126"/>
      <c r="F328" s="112">
        <f>SUM(F324:F327)</f>
        <v>3550</v>
      </c>
      <c r="G328" s="126"/>
      <c r="H328" s="44" t="s">
        <v>1074</v>
      </c>
      <c r="I328" s="149"/>
      <c r="J328" s="141"/>
      <c r="K328" s="141"/>
      <c r="L328" s="146"/>
      <c r="M328" s="143">
        <f>SUM(M324:M327)</f>
        <v>3550</v>
      </c>
      <c r="N328" s="40"/>
    </row>
    <row r="329" spans="1:14" s="9" customFormat="1" ht="31.5" customHeight="1">
      <c r="A329" s="129" t="s">
        <v>1075</v>
      </c>
      <c r="B329" s="130"/>
      <c r="C329" s="130"/>
      <c r="D329" s="130"/>
      <c r="E329" s="130"/>
      <c r="F329" s="131">
        <f>SUM(F334)</f>
        <v>146.57</v>
      </c>
      <c r="G329" s="126"/>
      <c r="H329" s="122"/>
      <c r="I329" s="149"/>
      <c r="J329" s="141"/>
      <c r="K329" s="141"/>
      <c r="L329" s="146"/>
      <c r="M329" s="132">
        <f>SUM(M334)</f>
        <v>146.57</v>
      </c>
      <c r="N329" s="40"/>
    </row>
    <row r="330" spans="1:14" s="9" customFormat="1" ht="84.75" customHeight="1">
      <c r="A330" s="134">
        <v>286</v>
      </c>
      <c r="B330" s="41" t="s">
        <v>1076</v>
      </c>
      <c r="C330" s="41" t="s">
        <v>1077</v>
      </c>
      <c r="D330" s="134"/>
      <c r="E330" s="134" t="s">
        <v>1078</v>
      </c>
      <c r="F330" s="154">
        <v>47.7</v>
      </c>
      <c r="G330" s="134" t="s">
        <v>1079</v>
      </c>
      <c r="H330" s="138" t="s">
        <v>1080</v>
      </c>
      <c r="I330" s="40" t="s">
        <v>583</v>
      </c>
      <c r="J330" s="40" t="s">
        <v>585</v>
      </c>
      <c r="K330" s="40" t="s">
        <v>805</v>
      </c>
      <c r="L330" s="146" t="s">
        <v>7</v>
      </c>
      <c r="M330" s="164">
        <v>47.7</v>
      </c>
      <c r="N330" s="40"/>
    </row>
    <row r="331" spans="1:14" s="9" customFormat="1" ht="63" customHeight="1">
      <c r="A331" s="134">
        <v>287</v>
      </c>
      <c r="B331" s="41" t="s">
        <v>1081</v>
      </c>
      <c r="C331" s="41" t="s">
        <v>1082</v>
      </c>
      <c r="D331" s="134"/>
      <c r="E331" s="134" t="s">
        <v>1078</v>
      </c>
      <c r="F331" s="154">
        <v>9.5</v>
      </c>
      <c r="G331" s="134" t="s">
        <v>1079</v>
      </c>
      <c r="H331" s="138" t="s">
        <v>1083</v>
      </c>
      <c r="I331" s="40" t="s">
        <v>583</v>
      </c>
      <c r="J331" s="40" t="s">
        <v>585</v>
      </c>
      <c r="K331" s="40" t="s">
        <v>805</v>
      </c>
      <c r="L331" s="146" t="s">
        <v>7</v>
      </c>
      <c r="M331" s="164">
        <v>9.5</v>
      </c>
      <c r="N331" s="40"/>
    </row>
    <row r="332" spans="1:14" s="9" customFormat="1" ht="48.75" customHeight="1">
      <c r="A332" s="134">
        <v>288</v>
      </c>
      <c r="B332" s="41" t="s">
        <v>1084</v>
      </c>
      <c r="C332" s="41" t="s">
        <v>1085</v>
      </c>
      <c r="D332" s="134"/>
      <c r="E332" s="134" t="s">
        <v>1078</v>
      </c>
      <c r="F332" s="154">
        <v>19</v>
      </c>
      <c r="G332" s="134" t="s">
        <v>1079</v>
      </c>
      <c r="H332" s="41" t="s">
        <v>1086</v>
      </c>
      <c r="I332" s="40" t="s">
        <v>583</v>
      </c>
      <c r="J332" s="40" t="s">
        <v>585</v>
      </c>
      <c r="K332" s="40" t="s">
        <v>805</v>
      </c>
      <c r="L332" s="146" t="s">
        <v>7</v>
      </c>
      <c r="M332" s="164">
        <v>19</v>
      </c>
      <c r="N332" s="40"/>
    </row>
    <row r="333" spans="1:14" s="9" customFormat="1" ht="48.75" customHeight="1">
      <c r="A333" s="134">
        <v>289</v>
      </c>
      <c r="B333" s="41" t="s">
        <v>1087</v>
      </c>
      <c r="C333" s="41" t="s">
        <v>1088</v>
      </c>
      <c r="D333" s="134"/>
      <c r="E333" s="134" t="s">
        <v>1078</v>
      </c>
      <c r="F333" s="154">
        <v>70.37</v>
      </c>
      <c r="G333" s="134" t="s">
        <v>1079</v>
      </c>
      <c r="H333" s="41" t="s">
        <v>1089</v>
      </c>
      <c r="I333" s="40" t="s">
        <v>583</v>
      </c>
      <c r="J333" s="40" t="s">
        <v>585</v>
      </c>
      <c r="K333" s="40" t="s">
        <v>805</v>
      </c>
      <c r="L333" s="146" t="s">
        <v>7</v>
      </c>
      <c r="M333" s="164">
        <v>70.37</v>
      </c>
      <c r="N333" s="40"/>
    </row>
    <row r="334" spans="1:14" s="9" customFormat="1" ht="51.75" customHeight="1">
      <c r="A334" s="134"/>
      <c r="B334" s="132" t="s">
        <v>427</v>
      </c>
      <c r="C334" s="155" t="s">
        <v>1090</v>
      </c>
      <c r="D334" s="132"/>
      <c r="E334" s="132"/>
      <c r="F334" s="131">
        <f>SUM(F330:F333)</f>
        <v>146.57</v>
      </c>
      <c r="G334" s="132"/>
      <c r="H334" s="133" t="s">
        <v>1091</v>
      </c>
      <c r="I334" s="144"/>
      <c r="J334" s="145"/>
      <c r="K334" s="145"/>
      <c r="L334" s="132"/>
      <c r="M334" s="132">
        <f>SUM(M330:M333)</f>
        <v>146.57</v>
      </c>
      <c r="N334" s="40"/>
    </row>
    <row r="335" spans="1:14" s="9" customFormat="1" ht="32.25" customHeight="1">
      <c r="A335" s="156" t="s">
        <v>1092</v>
      </c>
      <c r="B335" s="157"/>
      <c r="C335" s="157"/>
      <c r="D335" s="157"/>
      <c r="E335" s="158"/>
      <c r="F335" s="131">
        <f>SUM(F342)</f>
        <v>2702</v>
      </c>
      <c r="G335" s="132"/>
      <c r="H335" s="133"/>
      <c r="I335" s="144"/>
      <c r="J335" s="145"/>
      <c r="K335" s="145"/>
      <c r="L335" s="132"/>
      <c r="M335" s="132">
        <f>SUM(M342)</f>
        <v>2702</v>
      </c>
      <c r="N335" s="40"/>
    </row>
    <row r="336" spans="1:14" s="9" customFormat="1" ht="142.5" customHeight="1">
      <c r="A336" s="134">
        <v>290</v>
      </c>
      <c r="B336" s="41" t="s">
        <v>1093</v>
      </c>
      <c r="C336" s="159" t="s">
        <v>1094</v>
      </c>
      <c r="D336" s="132"/>
      <c r="E336" s="134" t="s">
        <v>976</v>
      </c>
      <c r="F336" s="113">
        <v>102</v>
      </c>
      <c r="G336" s="134" t="s">
        <v>1095</v>
      </c>
      <c r="H336" s="159" t="s">
        <v>1094</v>
      </c>
      <c r="I336" s="40" t="s">
        <v>721</v>
      </c>
      <c r="J336" s="40" t="s">
        <v>1009</v>
      </c>
      <c r="K336" s="40" t="s">
        <v>1096</v>
      </c>
      <c r="L336" s="146" t="s">
        <v>7</v>
      </c>
      <c r="M336" s="40">
        <v>102</v>
      </c>
      <c r="N336" s="40"/>
    </row>
    <row r="337" spans="1:14" s="9" customFormat="1" ht="48.75" customHeight="1">
      <c r="A337" s="134">
        <v>291</v>
      </c>
      <c r="B337" s="41" t="s">
        <v>1097</v>
      </c>
      <c r="C337" s="159" t="s">
        <v>1098</v>
      </c>
      <c r="D337" s="132"/>
      <c r="E337" s="134" t="s">
        <v>1099</v>
      </c>
      <c r="F337" s="113">
        <v>200</v>
      </c>
      <c r="G337" s="134" t="s">
        <v>1095</v>
      </c>
      <c r="H337" s="159" t="s">
        <v>1100</v>
      </c>
      <c r="I337" s="40" t="s">
        <v>979</v>
      </c>
      <c r="J337" s="40" t="s">
        <v>1101</v>
      </c>
      <c r="K337" s="40" t="s">
        <v>1102</v>
      </c>
      <c r="L337" s="146" t="s">
        <v>7</v>
      </c>
      <c r="M337" s="40">
        <v>200</v>
      </c>
      <c r="N337" s="40"/>
    </row>
    <row r="338" spans="1:14" s="9" customFormat="1" ht="68.25" customHeight="1">
      <c r="A338" s="134">
        <v>292</v>
      </c>
      <c r="B338" s="41" t="s">
        <v>1103</v>
      </c>
      <c r="C338" s="159" t="s">
        <v>1104</v>
      </c>
      <c r="D338" s="132"/>
      <c r="E338" s="134" t="s">
        <v>1105</v>
      </c>
      <c r="F338" s="113">
        <v>400</v>
      </c>
      <c r="G338" s="134" t="s">
        <v>1095</v>
      </c>
      <c r="H338" s="159" t="s">
        <v>1106</v>
      </c>
      <c r="I338" s="40" t="s">
        <v>583</v>
      </c>
      <c r="J338" s="40" t="s">
        <v>805</v>
      </c>
      <c r="K338" s="40" t="s">
        <v>963</v>
      </c>
      <c r="L338" s="146" t="s">
        <v>7</v>
      </c>
      <c r="M338" s="40">
        <v>400</v>
      </c>
      <c r="N338" s="40"/>
    </row>
    <row r="339" spans="1:14" s="9" customFormat="1" ht="45" customHeight="1">
      <c r="A339" s="134">
        <v>293</v>
      </c>
      <c r="B339" s="41" t="s">
        <v>1107</v>
      </c>
      <c r="C339" s="41" t="s">
        <v>1108</v>
      </c>
      <c r="D339" s="132"/>
      <c r="E339" s="134" t="s">
        <v>976</v>
      </c>
      <c r="F339" s="113">
        <v>800</v>
      </c>
      <c r="G339" s="134" t="s">
        <v>1095</v>
      </c>
      <c r="H339" s="41" t="s">
        <v>1108</v>
      </c>
      <c r="I339" s="40" t="s">
        <v>583</v>
      </c>
      <c r="J339" s="40" t="s">
        <v>970</v>
      </c>
      <c r="K339" s="40" t="s">
        <v>1009</v>
      </c>
      <c r="L339" s="146" t="s">
        <v>7</v>
      </c>
      <c r="M339" s="40">
        <v>800</v>
      </c>
      <c r="N339" s="40"/>
    </row>
    <row r="340" spans="1:14" s="9" customFormat="1" ht="45" customHeight="1">
      <c r="A340" s="134">
        <v>294</v>
      </c>
      <c r="B340" s="41" t="s">
        <v>1109</v>
      </c>
      <c r="C340" s="41" t="s">
        <v>1110</v>
      </c>
      <c r="D340" s="132"/>
      <c r="E340" s="134" t="s">
        <v>976</v>
      </c>
      <c r="F340" s="113">
        <v>1000</v>
      </c>
      <c r="G340" s="134" t="s">
        <v>1095</v>
      </c>
      <c r="H340" s="41" t="s">
        <v>1110</v>
      </c>
      <c r="I340" s="40" t="s">
        <v>583</v>
      </c>
      <c r="J340" s="40" t="s">
        <v>970</v>
      </c>
      <c r="K340" s="40" t="s">
        <v>1009</v>
      </c>
      <c r="L340" s="146" t="s">
        <v>7</v>
      </c>
      <c r="M340" s="40">
        <v>1000</v>
      </c>
      <c r="N340" s="40"/>
    </row>
    <row r="341" spans="1:14" s="9" customFormat="1" ht="45" customHeight="1">
      <c r="A341" s="134">
        <v>295</v>
      </c>
      <c r="B341" s="41" t="s">
        <v>1111</v>
      </c>
      <c r="C341" s="41" t="s">
        <v>1112</v>
      </c>
      <c r="D341" s="132"/>
      <c r="E341" s="134" t="s">
        <v>976</v>
      </c>
      <c r="F341" s="113">
        <v>200</v>
      </c>
      <c r="G341" s="134" t="s">
        <v>1095</v>
      </c>
      <c r="H341" s="41" t="s">
        <v>1112</v>
      </c>
      <c r="I341" s="40" t="s">
        <v>583</v>
      </c>
      <c r="J341" s="40" t="s">
        <v>970</v>
      </c>
      <c r="K341" s="40" t="s">
        <v>1009</v>
      </c>
      <c r="L341" s="146" t="s">
        <v>7</v>
      </c>
      <c r="M341" s="40">
        <v>200</v>
      </c>
      <c r="N341" s="40"/>
    </row>
    <row r="342" spans="1:14" s="9" customFormat="1" ht="37.5" customHeight="1">
      <c r="A342" s="160"/>
      <c r="B342" s="161" t="s">
        <v>427</v>
      </c>
      <c r="C342" s="162"/>
      <c r="D342" s="132"/>
      <c r="E342" s="134"/>
      <c r="F342" s="131">
        <f>SUM(F336:F341)</f>
        <v>2702</v>
      </c>
      <c r="G342" s="134"/>
      <c r="H342" s="138" t="s">
        <v>1113</v>
      </c>
      <c r="I342" s="144"/>
      <c r="J342" s="145"/>
      <c r="K342" s="145"/>
      <c r="L342" s="132"/>
      <c r="M342" s="132">
        <f>SUM(M336:M341)</f>
        <v>2702</v>
      </c>
      <c r="N342" s="40"/>
    </row>
  </sheetData>
  <sheetProtection/>
  <mergeCells count="32">
    <mergeCell ref="A1:B1"/>
    <mergeCell ref="A2:N2"/>
    <mergeCell ref="A3:B3"/>
    <mergeCell ref="L3:N3"/>
    <mergeCell ref="I4:K4"/>
    <mergeCell ref="L4:M4"/>
    <mergeCell ref="A6:E6"/>
    <mergeCell ref="A7:E7"/>
    <mergeCell ref="A8:E8"/>
    <mergeCell ref="A118:E118"/>
    <mergeCell ref="A175:E175"/>
    <mergeCell ref="A206:E206"/>
    <mergeCell ref="A272:E272"/>
    <mergeCell ref="A273:E273"/>
    <mergeCell ref="A278:E278"/>
    <mergeCell ref="A281:E281"/>
    <mergeCell ref="A285:E285"/>
    <mergeCell ref="A293:E293"/>
    <mergeCell ref="A294:E294"/>
    <mergeCell ref="A315:E315"/>
    <mergeCell ref="A319:E319"/>
    <mergeCell ref="A323:E323"/>
    <mergeCell ref="A329:E329"/>
    <mergeCell ref="A335:E335"/>
    <mergeCell ref="A4:A5"/>
    <mergeCell ref="B4:B5"/>
    <mergeCell ref="D4:D5"/>
    <mergeCell ref="E4:E5"/>
    <mergeCell ref="F4:F5"/>
    <mergeCell ref="G4:G5"/>
    <mergeCell ref="H4:H5"/>
    <mergeCell ref="N4:N5"/>
  </mergeCells>
  <printOptions horizontalCentered="1"/>
  <pageMargins left="0.39" right="0.39" top="0.51" bottom="0.59" header="0.51" footer="0.51"/>
  <pageSetup horizontalDpi="600" verticalDpi="600" orientation="landscape" paperSize="9" scale="83"/>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2018-05-15T08:48:03Z</cp:lastPrinted>
  <dcterms:created xsi:type="dcterms:W3CDTF">2016-11-29T02:46:11Z</dcterms:created>
  <dcterms:modified xsi:type="dcterms:W3CDTF">2019-02-23T15:35:31Z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